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725" windowHeight="7935" activeTab="0"/>
  </bookViews>
  <sheets>
    <sheet name="Classic and Sport Line" sheetId="1" r:id="rId1"/>
    <sheet name="Anglers" sheetId="2" r:id="rId2"/>
    <sheet name="Accessories" sheetId="3" r:id="rId3"/>
  </sheets>
  <definedNames>
    <definedName name="_xlnm.Print_Area" localSheetId="2">'Accessories'!$A$1:$N$97</definedName>
  </definedNames>
  <calcPr fullCalcOnLoad="1"/>
</workbook>
</file>

<file path=xl/sharedStrings.xml><?xml version="1.0" encoding="utf-8"?>
<sst xmlns="http://schemas.openxmlformats.org/spreadsheetml/2006/main" count="623" uniqueCount="279">
  <si>
    <t>Model</t>
  </si>
  <si>
    <t>Options</t>
  </si>
  <si>
    <t>Suggested</t>
  </si>
  <si>
    <t>Price</t>
  </si>
  <si>
    <t>Retail Price</t>
  </si>
  <si>
    <t>$</t>
  </si>
  <si>
    <t>standard</t>
  </si>
  <si>
    <t>rudder and center 6" screw-in hatch with cat bag</t>
  </si>
  <si>
    <t xml:space="preserve"> construction, strap eyes, bungee or gear straps, stable hull designs and toggle handles.</t>
  </si>
  <si>
    <r>
      <t>rudder, center &amp; stern oval Gaspachi</t>
    </r>
    <r>
      <rPr>
        <vertAlign val="superscript"/>
        <sz val="9"/>
        <rFont val="Arial"/>
        <family val="2"/>
      </rPr>
      <t>®</t>
    </r>
    <r>
      <rPr>
        <sz val="10"/>
        <rFont val="Arial"/>
        <family val="2"/>
      </rPr>
      <t xml:space="preserve"> hatches and</t>
    </r>
  </si>
  <si>
    <t>two 6" screw-in hatches with cat bags</t>
  </si>
  <si>
    <r>
      <t>Caper</t>
    </r>
    <r>
      <rPr>
        <b/>
        <vertAlign val="superscript"/>
        <sz val="8"/>
        <rFont val="Georgia"/>
        <family val="1"/>
      </rPr>
      <t>TM</t>
    </r>
  </si>
  <si>
    <r>
      <t>Angler Drifter</t>
    </r>
    <r>
      <rPr>
        <b/>
        <vertAlign val="superscript"/>
        <sz val="8"/>
        <rFont val="Georgia"/>
        <family val="1"/>
      </rPr>
      <t xml:space="preserve">TM </t>
    </r>
  </si>
  <si>
    <t>special Angler graphics, 2 flush mounted rod holders,</t>
  </si>
  <si>
    <t>two basic seat backs</t>
  </si>
  <si>
    <t>paddle keepers, small tackle box, basic seat back</t>
  </si>
  <si>
    <t>paddle keepers, small tackle box, basic seat back,</t>
  </si>
  <si>
    <t>&amp; 6" screw-in hatch with storage bucket</t>
  </si>
  <si>
    <t>6" screw-in hatch with storage bucket &amp; rudder</t>
  </si>
  <si>
    <t>paddle keepers, small tackle box &amp; basic seat back</t>
  </si>
  <si>
    <t>6" screw-in hatch with cat bag &amp; rudder</t>
  </si>
  <si>
    <t>bucket &amp; basic seat back</t>
  </si>
  <si>
    <t xml:space="preserve">bow hatch, center 6" screw-in hatch with storage </t>
  </si>
  <si>
    <r>
      <t>bow Pro</t>
    </r>
    <r>
      <rPr>
        <b/>
        <vertAlign val="superscript"/>
        <sz val="9"/>
        <rFont val="Arial"/>
        <family val="2"/>
      </rPr>
      <t>®</t>
    </r>
    <r>
      <rPr>
        <b/>
        <sz val="10"/>
        <rFont val="Arial"/>
        <family val="2"/>
      </rPr>
      <t xml:space="preserve"> hatch &amp; basic seat back</t>
    </r>
  </si>
  <si>
    <t>adult basic seat back &amp; child basic seat back</t>
  </si>
  <si>
    <t xml:space="preserve">center 6" screw-in hatch with storage bucket, </t>
  </si>
  <si>
    <r>
      <t>Standard Equipment:</t>
    </r>
    <r>
      <rPr>
        <i/>
        <sz val="10"/>
        <rFont val="Georgia"/>
        <family val="1"/>
      </rPr>
      <t xml:space="preserve"> </t>
    </r>
    <r>
      <rPr>
        <sz val="7.5"/>
        <rFont val="Georgia"/>
        <family val="1"/>
      </rPr>
      <t xml:space="preserve">Molded-in graphics, threaded drain plug, durable polyethylene     </t>
    </r>
    <r>
      <rPr>
        <sz val="8.5"/>
        <rFont val="Georgia"/>
        <family val="1"/>
      </rPr>
      <t xml:space="preserve">                                                           </t>
    </r>
  </si>
  <si>
    <r>
      <t xml:space="preserve"> </t>
    </r>
    <r>
      <rPr>
        <sz val="7.5"/>
        <rFont val="Georgia"/>
        <family val="1"/>
      </rPr>
      <t>construction, strap eyes, bungee or gear straps, stable hull designs and toggle handles.</t>
    </r>
  </si>
  <si>
    <r>
      <t>Standard Equipment:</t>
    </r>
    <r>
      <rPr>
        <i/>
        <sz val="7.5"/>
        <rFont val="Georgia"/>
        <family val="1"/>
      </rPr>
      <t xml:space="preserve"> </t>
    </r>
    <r>
      <rPr>
        <sz val="7.5"/>
        <rFont val="Georgia"/>
        <family val="1"/>
      </rPr>
      <t xml:space="preserve">Molded-in graphics, threaded drain plug, durable polyethylene                                                                </t>
    </r>
  </si>
  <si>
    <r>
      <t>SideKick</t>
    </r>
    <r>
      <rPr>
        <b/>
        <vertAlign val="superscript"/>
        <sz val="8"/>
        <rFont val="Georgia"/>
        <family val="1"/>
      </rPr>
      <t>TM</t>
    </r>
    <r>
      <rPr>
        <i/>
        <vertAlign val="superscript"/>
        <sz val="11"/>
        <rFont val="Century"/>
        <family val="1"/>
      </rPr>
      <t xml:space="preserve"> </t>
    </r>
  </si>
  <si>
    <r>
      <t>Angler Caper</t>
    </r>
    <r>
      <rPr>
        <b/>
        <vertAlign val="superscript"/>
        <sz val="8"/>
        <rFont val="Georgia"/>
        <family val="1"/>
      </rPr>
      <t>TM</t>
    </r>
    <r>
      <rPr>
        <b/>
        <vertAlign val="superscript"/>
        <sz val="11"/>
        <rFont val="Century"/>
        <family val="1"/>
      </rPr>
      <t xml:space="preserve"> </t>
    </r>
  </si>
  <si>
    <t>CLASSIC LINE</t>
  </si>
  <si>
    <r>
      <t>Kea</t>
    </r>
    <r>
      <rPr>
        <b/>
        <vertAlign val="superscript"/>
        <sz val="8"/>
        <rFont val="Georgia"/>
        <family val="1"/>
      </rPr>
      <t>TM</t>
    </r>
    <r>
      <rPr>
        <b/>
        <vertAlign val="superscript"/>
        <sz val="10"/>
        <rFont val="Georgia"/>
        <family val="1"/>
      </rPr>
      <t xml:space="preserve"> </t>
    </r>
  </si>
  <si>
    <t>basic seat back</t>
  </si>
  <si>
    <t>&amp; basic seat back</t>
  </si>
  <si>
    <t xml:space="preserve">center 6" screw-in hatch with storage bucket </t>
  </si>
  <si>
    <r>
      <t xml:space="preserve">Venus </t>
    </r>
    <r>
      <rPr>
        <b/>
        <sz val="11"/>
        <rFont val="Times"/>
        <family val="1"/>
      </rPr>
      <t>10</t>
    </r>
    <r>
      <rPr>
        <b/>
        <vertAlign val="superscript"/>
        <sz val="8"/>
        <rFont val="Georgia"/>
        <family val="1"/>
      </rPr>
      <t>TM</t>
    </r>
  </si>
  <si>
    <r>
      <t xml:space="preserve">Angler Prowler </t>
    </r>
    <r>
      <rPr>
        <b/>
        <sz val="11"/>
        <rFont val="Times"/>
        <family val="1"/>
      </rPr>
      <t>13</t>
    </r>
    <r>
      <rPr>
        <b/>
        <vertAlign val="superscript"/>
        <sz val="8"/>
        <rFont val="Georgia"/>
        <family val="1"/>
      </rPr>
      <t>TM</t>
    </r>
    <r>
      <rPr>
        <b/>
        <vertAlign val="superscript"/>
        <sz val="8"/>
        <rFont val="Garamond"/>
        <family val="1"/>
      </rPr>
      <t xml:space="preserve"> </t>
    </r>
    <r>
      <rPr>
        <b/>
        <sz val="11"/>
        <rFont val="Georgia"/>
        <family val="1"/>
      </rPr>
      <t>Rudder</t>
    </r>
  </si>
  <si>
    <r>
      <t xml:space="preserve">Angler Prowler </t>
    </r>
    <r>
      <rPr>
        <b/>
        <sz val="11"/>
        <rFont val="Times"/>
        <family val="1"/>
      </rPr>
      <t>15</t>
    </r>
    <r>
      <rPr>
        <b/>
        <vertAlign val="superscript"/>
        <sz val="8"/>
        <rFont val="Georgia"/>
        <family val="1"/>
      </rPr>
      <t>TM</t>
    </r>
    <r>
      <rPr>
        <b/>
        <sz val="11"/>
        <rFont val="Georgia"/>
        <family val="1"/>
      </rPr>
      <t xml:space="preserve"> Rudder</t>
    </r>
  </si>
  <si>
    <t>includes Lil' Skipper kid's paddle</t>
  </si>
  <si>
    <r>
      <t xml:space="preserve">Prowler </t>
    </r>
    <r>
      <rPr>
        <b/>
        <sz val="11"/>
        <rFont val="Times"/>
        <family val="1"/>
      </rPr>
      <t>13</t>
    </r>
    <r>
      <rPr>
        <b/>
        <vertAlign val="superscript"/>
        <sz val="8"/>
        <rFont val="Georgia"/>
        <family val="1"/>
      </rPr>
      <t>TM</t>
    </r>
    <r>
      <rPr>
        <i/>
        <vertAlign val="superscript"/>
        <sz val="12"/>
        <rFont val="Century"/>
        <family val="1"/>
      </rPr>
      <t xml:space="preserve"> </t>
    </r>
  </si>
  <si>
    <r>
      <t xml:space="preserve">Prowler </t>
    </r>
    <r>
      <rPr>
        <b/>
        <sz val="11"/>
        <rFont val="Times"/>
        <family val="1"/>
      </rPr>
      <t>15</t>
    </r>
    <r>
      <rPr>
        <b/>
        <vertAlign val="superscript"/>
        <sz val="8"/>
        <rFont val="Georgia"/>
        <family val="1"/>
      </rPr>
      <t>TM</t>
    </r>
  </si>
  <si>
    <r>
      <t xml:space="preserve">Angler Prowler </t>
    </r>
    <r>
      <rPr>
        <b/>
        <sz val="11"/>
        <rFont val="Times"/>
        <family val="1"/>
      </rPr>
      <t>15</t>
    </r>
    <r>
      <rPr>
        <b/>
        <vertAlign val="superscript"/>
        <sz val="8"/>
        <rFont val="Georgia"/>
        <family val="1"/>
      </rPr>
      <t>TM</t>
    </r>
  </si>
  <si>
    <r>
      <t>Angler Prowler</t>
    </r>
    <r>
      <rPr>
        <b/>
        <sz val="12"/>
        <rFont val="Georgia"/>
        <family val="1"/>
      </rPr>
      <t xml:space="preserve"> </t>
    </r>
    <r>
      <rPr>
        <b/>
        <sz val="11"/>
        <rFont val="Times"/>
        <family val="1"/>
      </rPr>
      <t>13</t>
    </r>
    <r>
      <rPr>
        <b/>
        <vertAlign val="superscript"/>
        <sz val="8"/>
        <rFont val="Georgia"/>
        <family val="1"/>
      </rPr>
      <t>TM</t>
    </r>
    <r>
      <rPr>
        <vertAlign val="superscript"/>
        <sz val="11"/>
        <rFont val="Georgia"/>
        <family val="1"/>
      </rPr>
      <t xml:space="preserve"> </t>
    </r>
  </si>
  <si>
    <r>
      <t>&amp; oval Gaspachi</t>
    </r>
    <r>
      <rPr>
        <vertAlign val="superscript"/>
        <sz val="8"/>
        <rFont val="Arial"/>
        <family val="2"/>
      </rPr>
      <t>®</t>
    </r>
    <r>
      <rPr>
        <sz val="10"/>
        <rFont val="Arial"/>
        <family val="2"/>
      </rPr>
      <t xml:space="preserve"> bow hatch. Available in yellow only.</t>
    </r>
  </si>
  <si>
    <t>CLASSIC LINE ANGLER OPTIONS</t>
  </si>
  <si>
    <t>&amp; large bow hatch. Available in yellow only.</t>
  </si>
  <si>
    <r>
      <t>Angler Scrambler XT</t>
    </r>
    <r>
      <rPr>
        <b/>
        <vertAlign val="superscript"/>
        <sz val="8"/>
        <rFont val="Georgia"/>
        <family val="1"/>
      </rPr>
      <t>TM</t>
    </r>
    <r>
      <rPr>
        <b/>
        <vertAlign val="superscript"/>
        <sz val="11"/>
        <rFont val="Century"/>
        <family val="1"/>
      </rPr>
      <t xml:space="preserve"> </t>
    </r>
  </si>
  <si>
    <t>SPORT LINE ANGLER OPTIONS</t>
  </si>
  <si>
    <r>
      <t xml:space="preserve">Venus </t>
    </r>
    <r>
      <rPr>
        <b/>
        <sz val="11"/>
        <rFont val="Times"/>
        <family val="1"/>
      </rPr>
      <t>11</t>
    </r>
    <r>
      <rPr>
        <b/>
        <vertAlign val="superscript"/>
        <sz val="8"/>
        <rFont val="Georgia"/>
        <family val="1"/>
      </rPr>
      <t xml:space="preserve">TM </t>
    </r>
  </si>
  <si>
    <t>SPORT LINE TANDEMS</t>
  </si>
  <si>
    <t>SPORT LINE SINGLES</t>
  </si>
  <si>
    <t>Rudder, large center square hatch, bow Pro hatch,</t>
  </si>
  <si>
    <t>2 flush mounted rod holders, angler graphics,</t>
  </si>
  <si>
    <t>small tackle box, basic seat back, paddle keepers,</t>
  </si>
  <si>
    <t>adjustable foot pegs, and large bow hatch</t>
  </si>
  <si>
    <t>center square hatch, rudder, bow Pro hatch, 2 flush</t>
  </si>
  <si>
    <t>&amp; adjustable foot pegs</t>
  </si>
  <si>
    <t>mounted rod holders, angler graphics &amp; small tackle box</t>
  </si>
  <si>
    <r>
      <t xml:space="preserve">Sport Line Color Options:  </t>
    </r>
    <r>
      <rPr>
        <sz val="7.5"/>
        <rFont val="Georgia"/>
        <family val="1"/>
      </rPr>
      <t>Yellow, Red, Blue, Lime, Tangerine, Sky, and Sunrise. Venus 10 and Venus 11 also available in Pink.</t>
    </r>
  </si>
  <si>
    <r>
      <t>Prowler Big Game Color Options</t>
    </r>
    <r>
      <rPr>
        <sz val="7.5"/>
        <rFont val="Georgia"/>
        <family val="1"/>
      </rPr>
      <t>: Yellow, Olive, Wheat, Red, Blue, Lime, Tangerine, Sky, and Sunrise</t>
    </r>
  </si>
  <si>
    <t xml:space="preserve">    Item</t>
  </si>
  <si>
    <t xml:space="preserve">    Description</t>
  </si>
  <si>
    <t>Item Number</t>
  </si>
  <si>
    <t>BACKRESTS</t>
  </si>
  <si>
    <t>yellow foam with lumbar support</t>
  </si>
  <si>
    <t>adjustable, black nylon-covered w/ seat pad</t>
  </si>
  <si>
    <t>gray foam with lumbar support &amp; seat pad</t>
  </si>
  <si>
    <t>black 4-way stretch poly with seat pad</t>
  </si>
  <si>
    <t xml:space="preserve">seat back and attachments including </t>
  </si>
  <si>
    <t>utility pack, insulated cooler bag,</t>
  </si>
  <si>
    <t>dual fishing rod holders and hydration pack</t>
  </si>
  <si>
    <t>Attaches to Comfort Deluxe Backrest</t>
  </si>
  <si>
    <t>PADDLES</t>
  </si>
  <si>
    <t>black blade</t>
  </si>
  <si>
    <t>(2-piece, 180 cm)</t>
  </si>
  <si>
    <t>Carlisle Day Tripper</t>
  </si>
  <si>
    <t>asymmetric black blade</t>
  </si>
  <si>
    <t>(2-piece, 220 cm)</t>
  </si>
  <si>
    <t>01.2557.0820</t>
  </si>
  <si>
    <t>(2-piece, 230 cm)</t>
  </si>
  <si>
    <t>01.2557.0830</t>
  </si>
  <si>
    <t>Simply Magic Paddle</t>
  </si>
  <si>
    <t>yellow &amp; red swirl blade</t>
  </si>
  <si>
    <t>01.2563.0120</t>
  </si>
  <si>
    <t>01.2563.0130</t>
  </si>
  <si>
    <t>blue &amp; white swirl blade</t>
  </si>
  <si>
    <t>01.2563.0220</t>
  </si>
  <si>
    <t>01.2563.0230</t>
  </si>
  <si>
    <t xml:space="preserve">PADDLER PACKAGES </t>
  </si>
  <si>
    <t xml:space="preserve">Value Package </t>
  </si>
  <si>
    <t>Carlisle Day Tripper - black, 230 cm</t>
  </si>
  <si>
    <t xml:space="preserve">Pro Package </t>
  </si>
  <si>
    <t>Simply Magic - yellow &amp; red swirl, 230cm</t>
  </si>
  <si>
    <t>PADDLING GEAR</t>
  </si>
  <si>
    <t>Bow Line</t>
  </si>
  <si>
    <t>adjustable up to 6' 8"</t>
  </si>
  <si>
    <t>Center Seat Adapter</t>
  </si>
  <si>
    <t>adult size</t>
  </si>
  <si>
    <t>Paddle/Rod Clips</t>
  </si>
  <si>
    <t>1 pair</t>
  </si>
  <si>
    <t>Paddle Keeper Kit</t>
  </si>
  <si>
    <t>Flush Mount Rod Holders</t>
  </si>
  <si>
    <t xml:space="preserve">Thigh Straps </t>
  </si>
  <si>
    <t>basic</t>
  </si>
  <si>
    <t>deluxe - padded</t>
  </si>
  <si>
    <t>TRANSPORTATION ASSISTANCE</t>
  </si>
  <si>
    <t>Soft Rack Pads</t>
  </si>
  <si>
    <t>1 pair, 30" wide</t>
  </si>
  <si>
    <t>pack (2 pcs)</t>
  </si>
  <si>
    <t>bulk (30 pcs)</t>
  </si>
  <si>
    <t>N/A</t>
  </si>
  <si>
    <t>HATCH KITS</t>
  </si>
  <si>
    <t>6" Screw-in Hatch with Cat Bag</t>
  </si>
  <si>
    <t>RUDDER KITS</t>
  </si>
  <si>
    <t>TOOLS, REPAIR &amp; MISCELLANEOUS REPLACEMENT PARTS</t>
  </si>
  <si>
    <t>Patch-N-Go</t>
  </si>
  <si>
    <t>for non-structural repairs</t>
  </si>
  <si>
    <t>Blind Rivets</t>
  </si>
  <si>
    <t>30 per package</t>
  </si>
  <si>
    <t>Black Strapeyes</t>
  </si>
  <si>
    <t>30 strapeyes, 60 blind rivets</t>
  </si>
  <si>
    <t>Washers</t>
  </si>
  <si>
    <t>10 per package</t>
  </si>
  <si>
    <t>Drain Plug</t>
  </si>
  <si>
    <t>1 each</t>
  </si>
  <si>
    <t>push-in</t>
  </si>
  <si>
    <t>threaded</t>
  </si>
  <si>
    <t>Strap Kit</t>
  </si>
  <si>
    <t>strap with buckle, rivets and washers</t>
  </si>
  <si>
    <r>
      <t>Trim Lok</t>
    </r>
    <r>
      <rPr>
        <b/>
        <vertAlign val="superscript"/>
        <sz val="10"/>
        <rFont val="Arial"/>
        <family val="2"/>
      </rPr>
      <t>®</t>
    </r>
  </si>
  <si>
    <t>Buckles</t>
  </si>
  <si>
    <t>2 sets per package</t>
  </si>
  <si>
    <t>Toggle Handle</t>
  </si>
  <si>
    <t>each</t>
  </si>
  <si>
    <t>Rivet Gun and Tip</t>
  </si>
  <si>
    <t>Welding Heat Gun Kit</t>
  </si>
  <si>
    <t>includes reducing nozzle</t>
  </si>
  <si>
    <t>Reducing Nozzle</t>
  </si>
  <si>
    <t>for welding heat gun</t>
  </si>
  <si>
    <r>
      <t>Comfort</t>
    </r>
    <r>
      <rPr>
        <b/>
        <vertAlign val="superscript"/>
        <sz val="8"/>
        <rFont val="Georgia"/>
        <family val="1"/>
      </rPr>
      <t>TM</t>
    </r>
    <r>
      <rPr>
        <b/>
        <sz val="11"/>
        <rFont val="Georgia"/>
        <family val="1"/>
      </rPr>
      <t xml:space="preserve"> Backrest</t>
    </r>
  </si>
  <si>
    <r>
      <t>Adult Basic Seat Back</t>
    </r>
    <r>
      <rPr>
        <i/>
        <sz val="12"/>
        <rFont val="Century"/>
        <family val="1"/>
      </rPr>
      <t xml:space="preserve"> </t>
    </r>
  </si>
  <si>
    <r>
      <t>Child Basic Seat Back</t>
    </r>
    <r>
      <rPr>
        <i/>
        <sz val="12"/>
        <rFont val="Century"/>
        <family val="1"/>
      </rPr>
      <t xml:space="preserve"> </t>
    </r>
  </si>
  <si>
    <r>
      <t>Comfort</t>
    </r>
    <r>
      <rPr>
        <b/>
        <vertAlign val="superscript"/>
        <sz val="8"/>
        <rFont val="Georgia"/>
        <family val="1"/>
      </rPr>
      <t>TM</t>
    </r>
    <r>
      <rPr>
        <b/>
        <sz val="11"/>
        <rFont val="Georgia"/>
        <family val="1"/>
      </rPr>
      <t xml:space="preserve"> Pro </t>
    </r>
  </si>
  <si>
    <r>
      <t>Comfort</t>
    </r>
    <r>
      <rPr>
        <b/>
        <vertAlign val="superscript"/>
        <sz val="8"/>
        <rFont val="Georgia"/>
        <family val="1"/>
      </rPr>
      <t>TM</t>
    </r>
    <r>
      <rPr>
        <b/>
        <sz val="11"/>
        <rFont val="Georgia"/>
        <family val="1"/>
      </rPr>
      <t xml:space="preserve"> Deluxe</t>
    </r>
    <r>
      <rPr>
        <i/>
        <sz val="12"/>
        <rFont val="Century"/>
        <family val="1"/>
      </rPr>
      <t xml:space="preserve"> NEW!</t>
    </r>
  </si>
  <si>
    <r>
      <t>Comfort</t>
    </r>
    <r>
      <rPr>
        <b/>
        <vertAlign val="superscript"/>
        <sz val="8"/>
        <rFont val="Georgia"/>
        <family val="1"/>
      </rPr>
      <t>TM</t>
    </r>
    <r>
      <rPr>
        <b/>
        <sz val="11"/>
        <rFont val="Georgia"/>
        <family val="1"/>
      </rPr>
      <t xml:space="preserve"> Deluxe and </t>
    </r>
  </si>
  <si>
    <r>
      <t>Accessory Pack</t>
    </r>
    <r>
      <rPr>
        <i/>
        <sz val="12"/>
        <rFont val="Century"/>
        <family val="1"/>
      </rPr>
      <t xml:space="preserve"> NEW!</t>
    </r>
  </si>
  <si>
    <r>
      <t>Hydration Pack</t>
    </r>
    <r>
      <rPr>
        <i/>
        <sz val="12"/>
        <rFont val="Century"/>
        <family val="1"/>
      </rPr>
      <t xml:space="preserve"> NEW!</t>
    </r>
  </si>
  <si>
    <r>
      <t>Utility Pack</t>
    </r>
    <r>
      <rPr>
        <i/>
        <sz val="12"/>
        <rFont val="Century"/>
        <family val="1"/>
      </rPr>
      <t xml:space="preserve"> NEW!</t>
    </r>
  </si>
  <si>
    <r>
      <t>Insulated Cooler Bag</t>
    </r>
    <r>
      <rPr>
        <i/>
        <sz val="12"/>
        <rFont val="Century"/>
        <family val="1"/>
      </rPr>
      <t xml:space="preserve"> NEW!</t>
    </r>
  </si>
  <si>
    <r>
      <t>Dual Fishing Rod Holder</t>
    </r>
    <r>
      <rPr>
        <i/>
        <sz val="12"/>
        <rFont val="Century"/>
        <family val="1"/>
      </rPr>
      <t xml:space="preserve"> NEW!</t>
    </r>
  </si>
  <si>
    <r>
      <t>Lil' Skipper - kids</t>
    </r>
    <r>
      <rPr>
        <i/>
        <sz val="12"/>
        <rFont val="Century"/>
        <family val="1"/>
      </rPr>
      <t xml:space="preserve"> </t>
    </r>
  </si>
  <si>
    <r>
      <t>Comfort</t>
    </r>
    <r>
      <rPr>
        <vertAlign val="superscript"/>
        <sz val="9"/>
        <rFont val="Arial"/>
        <family val="2"/>
      </rPr>
      <t>TM</t>
    </r>
    <r>
      <rPr>
        <sz val="10"/>
        <rFont val="Arial"/>
        <family val="2"/>
      </rPr>
      <t xml:space="preserve"> Backrest</t>
    </r>
  </si>
  <si>
    <r>
      <t>Comfort Pro</t>
    </r>
    <r>
      <rPr>
        <vertAlign val="superscript"/>
        <sz val="9"/>
        <rFont val="Arial"/>
        <family val="2"/>
      </rPr>
      <t>TM</t>
    </r>
    <r>
      <rPr>
        <sz val="10"/>
        <rFont val="Arial"/>
        <family val="2"/>
      </rPr>
      <t xml:space="preserve"> Backrest</t>
    </r>
  </si>
  <si>
    <r>
      <t>Extrasport</t>
    </r>
    <r>
      <rPr>
        <b/>
        <vertAlign val="superscript"/>
        <sz val="9"/>
        <rFont val="Georgia"/>
        <family val="1"/>
      </rPr>
      <t>®</t>
    </r>
    <r>
      <rPr>
        <b/>
        <sz val="11"/>
        <rFont val="Georgia"/>
        <family val="1"/>
      </rPr>
      <t xml:space="preserve"> PFD</t>
    </r>
  </si>
  <si>
    <r>
      <t>Side Mount Carry Handles</t>
    </r>
    <r>
      <rPr>
        <i/>
        <sz val="12"/>
        <rFont val="Century"/>
        <family val="1"/>
      </rPr>
      <t xml:space="preserve"> </t>
    </r>
  </si>
  <si>
    <r>
      <t>SCUPPER STOPPERS</t>
    </r>
    <r>
      <rPr>
        <sz val="10"/>
        <color indexed="9"/>
        <rFont val="Lucida Sans Unicode"/>
        <family val="2"/>
      </rPr>
      <t xml:space="preserve">                               </t>
    </r>
    <r>
      <rPr>
        <sz val="7"/>
        <color indexed="9"/>
        <rFont val="Lucida Sans Unicode"/>
        <family val="2"/>
      </rPr>
      <t xml:space="preserve">                                           </t>
    </r>
    <r>
      <rPr>
        <sz val="8"/>
        <color indexed="9"/>
        <rFont val="Lucida Sans Unicode"/>
        <family val="2"/>
      </rPr>
      <t>NOTICE: some models require more than one size</t>
    </r>
  </si>
  <si>
    <r>
      <t xml:space="preserve">X-small </t>
    </r>
    <r>
      <rPr>
        <sz val="10"/>
        <rFont val="Arial"/>
        <family val="2"/>
      </rPr>
      <t>- green</t>
    </r>
  </si>
  <si>
    <r>
      <t>Small</t>
    </r>
    <r>
      <rPr>
        <sz val="10"/>
        <rFont val="Arial"/>
        <family val="2"/>
      </rPr>
      <t xml:space="preserve"> - yellow</t>
    </r>
  </si>
  <si>
    <r>
      <t xml:space="preserve">Medium </t>
    </r>
    <r>
      <rPr>
        <sz val="10"/>
        <rFont val="Arial"/>
        <family val="2"/>
      </rPr>
      <t>- blue</t>
    </r>
  </si>
  <si>
    <r>
      <t>Large</t>
    </r>
    <r>
      <rPr>
        <sz val="10"/>
        <rFont val="Arial"/>
        <family val="2"/>
      </rPr>
      <t xml:space="preserve"> - red</t>
    </r>
  </si>
  <si>
    <r>
      <t>Round Gaspachi</t>
    </r>
    <r>
      <rPr>
        <b/>
        <vertAlign val="superscript"/>
        <sz val="10"/>
        <rFont val="Arial"/>
        <family val="2"/>
      </rPr>
      <t>®</t>
    </r>
    <r>
      <rPr>
        <b/>
        <sz val="11"/>
        <rFont val="Georgia"/>
        <family val="1"/>
      </rPr>
      <t xml:space="preserve"> Hatch Kit</t>
    </r>
  </si>
  <si>
    <r>
      <t>Oval Gaspachi</t>
    </r>
    <r>
      <rPr>
        <b/>
        <vertAlign val="superscript"/>
        <sz val="10"/>
        <rFont val="Arial"/>
        <family val="2"/>
      </rPr>
      <t>®</t>
    </r>
    <r>
      <rPr>
        <b/>
        <sz val="11"/>
        <rFont val="Georgia"/>
        <family val="1"/>
      </rPr>
      <t xml:space="preserve"> Hatch Kit</t>
    </r>
  </si>
  <si>
    <r>
      <t>Pro</t>
    </r>
    <r>
      <rPr>
        <b/>
        <vertAlign val="superscript"/>
        <sz val="10"/>
        <rFont val="Arial"/>
        <family val="2"/>
      </rPr>
      <t>®</t>
    </r>
    <r>
      <rPr>
        <b/>
        <sz val="11"/>
        <rFont val="Georgia"/>
        <family val="1"/>
      </rPr>
      <t xml:space="preserve"> Hatch Kit</t>
    </r>
  </si>
  <si>
    <r>
      <t xml:space="preserve">Prowler </t>
    </r>
    <r>
      <rPr>
        <b/>
        <sz val="13"/>
        <rFont val="Garamond"/>
        <family val="1"/>
      </rPr>
      <t>13</t>
    </r>
    <r>
      <rPr>
        <b/>
        <vertAlign val="superscript"/>
        <sz val="8"/>
        <rFont val="Georgia"/>
        <family val="1"/>
      </rPr>
      <t>TM</t>
    </r>
    <r>
      <rPr>
        <b/>
        <sz val="9"/>
        <rFont val="Georgia"/>
        <family val="1"/>
      </rPr>
      <t xml:space="preserve"> </t>
    </r>
    <r>
      <rPr>
        <b/>
        <sz val="11"/>
        <rFont val="Georgia"/>
        <family val="1"/>
      </rPr>
      <t>Hatch Kit</t>
    </r>
    <r>
      <rPr>
        <i/>
        <sz val="12"/>
        <rFont val="Century"/>
        <family val="1"/>
      </rPr>
      <t xml:space="preserve"> </t>
    </r>
  </si>
  <si>
    <r>
      <t>Venus 11</t>
    </r>
    <r>
      <rPr>
        <b/>
        <vertAlign val="superscript"/>
        <sz val="8"/>
        <rFont val="Georgia"/>
        <family val="1"/>
      </rPr>
      <t>TM</t>
    </r>
    <r>
      <rPr>
        <b/>
        <sz val="9"/>
        <rFont val="Georgia"/>
        <family val="1"/>
      </rPr>
      <t xml:space="preserve"> </t>
    </r>
    <r>
      <rPr>
        <b/>
        <sz val="11"/>
        <rFont val="Georgia"/>
        <family val="1"/>
      </rPr>
      <t>Hatch Kit</t>
    </r>
    <r>
      <rPr>
        <i/>
        <sz val="12"/>
        <rFont val="Century"/>
        <family val="1"/>
      </rPr>
      <t xml:space="preserve"> </t>
    </r>
  </si>
  <si>
    <r>
      <t>Scupper Pro</t>
    </r>
    <r>
      <rPr>
        <b/>
        <vertAlign val="superscript"/>
        <sz val="10"/>
        <rFont val="Arial"/>
        <family val="2"/>
      </rPr>
      <t>®</t>
    </r>
    <r>
      <rPr>
        <b/>
        <sz val="12"/>
        <rFont val="Garamond"/>
        <family val="1"/>
      </rPr>
      <t xml:space="preserve"> '97</t>
    </r>
    <r>
      <rPr>
        <b/>
        <sz val="11"/>
        <rFont val="Georgia"/>
        <family val="1"/>
      </rPr>
      <t xml:space="preserve"> or newer</t>
    </r>
  </si>
  <si>
    <r>
      <t>Zest Two EXP</t>
    </r>
    <r>
      <rPr>
        <b/>
        <vertAlign val="superscript"/>
        <sz val="8"/>
        <rFont val="Georgia"/>
        <family val="1"/>
      </rPr>
      <t>TM</t>
    </r>
    <r>
      <rPr>
        <i/>
        <sz val="12"/>
        <rFont val="Century"/>
        <family val="1"/>
      </rPr>
      <t xml:space="preserve"> </t>
    </r>
  </si>
  <si>
    <r>
      <t>Drifter</t>
    </r>
    <r>
      <rPr>
        <b/>
        <vertAlign val="superscript"/>
        <sz val="8"/>
        <rFont val="Georgia"/>
        <family val="1"/>
      </rPr>
      <t>TM</t>
    </r>
  </si>
  <si>
    <r>
      <t xml:space="preserve">Prowler </t>
    </r>
    <r>
      <rPr>
        <b/>
        <sz val="13"/>
        <rFont val="Times"/>
        <family val="1"/>
      </rPr>
      <t>13</t>
    </r>
    <r>
      <rPr>
        <b/>
        <vertAlign val="superscript"/>
        <sz val="8"/>
        <rFont val="Georgia"/>
        <family val="1"/>
      </rPr>
      <t>TM</t>
    </r>
    <r>
      <rPr>
        <i/>
        <sz val="12"/>
        <rFont val="Century"/>
        <family val="1"/>
      </rPr>
      <t xml:space="preserve"> </t>
    </r>
  </si>
  <si>
    <r>
      <t xml:space="preserve">Prowler </t>
    </r>
    <r>
      <rPr>
        <b/>
        <sz val="13"/>
        <rFont val="Times"/>
        <family val="1"/>
      </rPr>
      <t>15</t>
    </r>
    <r>
      <rPr>
        <b/>
        <vertAlign val="superscript"/>
        <sz val="8"/>
        <rFont val="Georgia"/>
        <family val="1"/>
      </rPr>
      <t>TM</t>
    </r>
  </si>
  <si>
    <r>
      <t>Bungee Buttons</t>
    </r>
    <r>
      <rPr>
        <i/>
        <sz val="12"/>
        <rFont val="Century"/>
        <family val="1"/>
      </rPr>
      <t xml:space="preserve"> </t>
    </r>
  </si>
  <si>
    <r>
      <t>Pro</t>
    </r>
    <r>
      <rPr>
        <vertAlign val="superscript"/>
        <sz val="9"/>
        <rFont val="Arial"/>
        <family val="2"/>
      </rPr>
      <t>®</t>
    </r>
    <r>
      <rPr>
        <sz val="10"/>
        <rFont val="Arial"/>
        <family val="2"/>
      </rPr>
      <t xml:space="preserve"> hatch (models 2002 &amp; newer)</t>
    </r>
  </si>
  <si>
    <t>Prowler Big Game Large Center Square Hatch</t>
  </si>
  <si>
    <t>07.1014.0000</t>
  </si>
  <si>
    <t>07.2045.0000</t>
  </si>
  <si>
    <t>07.2044.0000</t>
  </si>
  <si>
    <t>07.1016.0000</t>
  </si>
  <si>
    <t>07.1020.0000</t>
  </si>
  <si>
    <t>07.1853.0000</t>
  </si>
  <si>
    <t>07.1860.0000</t>
  </si>
  <si>
    <t>07.1861.0000</t>
  </si>
  <si>
    <t>07.1862.0000</t>
  </si>
  <si>
    <t>07.1863.0000</t>
  </si>
  <si>
    <t>07.1097.0000</t>
  </si>
  <si>
    <t>07.1009.0000</t>
  </si>
  <si>
    <t>07.1010.0000</t>
  </si>
  <si>
    <t>07.1026.0000</t>
  </si>
  <si>
    <t>07.1158.0000</t>
  </si>
  <si>
    <t>07.1061.0000</t>
  </si>
  <si>
    <t>07.1795.0000</t>
  </si>
  <si>
    <t>07.1784.0000</t>
  </si>
  <si>
    <t>07.1100.0000</t>
  </si>
  <si>
    <t>07.1102.0000</t>
  </si>
  <si>
    <t>07.1780.0000</t>
  </si>
  <si>
    <t>07.1173.0000</t>
  </si>
  <si>
    <t>07.1785.0000</t>
  </si>
  <si>
    <t>07.1134.0000</t>
  </si>
  <si>
    <t>07.1135.0000</t>
  </si>
  <si>
    <t>07.1136.0000</t>
  </si>
  <si>
    <t>07.1137.0000</t>
  </si>
  <si>
    <t>07.1138.0000</t>
  </si>
  <si>
    <t>07.1139.0000</t>
  </si>
  <si>
    <t>07.1140.0000</t>
  </si>
  <si>
    <t>07.3012.0000</t>
  </si>
  <si>
    <t>07.1035.0000</t>
  </si>
  <si>
    <t>07.1034.0000</t>
  </si>
  <si>
    <t>07.3010.0000</t>
  </si>
  <si>
    <t>07.1850.0000</t>
  </si>
  <si>
    <t>07.3014.0000</t>
  </si>
  <si>
    <t>07.3021.0000</t>
  </si>
  <si>
    <t>07.3024.0000</t>
  </si>
  <si>
    <t>07.3027.0000</t>
  </si>
  <si>
    <t>07.3026.0000</t>
  </si>
  <si>
    <t>07.3176.0000</t>
  </si>
  <si>
    <t>07.1170.0000</t>
  </si>
  <si>
    <t>07.1160.0000</t>
  </si>
  <si>
    <t>07.3033.0000</t>
  </si>
  <si>
    <t>07.1167.0000</t>
  </si>
  <si>
    <t>07.1782.0000</t>
  </si>
  <si>
    <t>07.1161.0000</t>
  </si>
  <si>
    <t>07.2049.0000</t>
  </si>
  <si>
    <t>07.3030.0000</t>
  </si>
  <si>
    <t>07.3005.0000</t>
  </si>
  <si>
    <t>07.1159.0000</t>
  </si>
  <si>
    <t>07.3032.0000</t>
  </si>
  <si>
    <t>07.1163.0000</t>
  </si>
  <si>
    <t>07.1168.0000</t>
  </si>
  <si>
    <t>07.1169.0000</t>
  </si>
  <si>
    <t>See the 2007 Extrasport and Carlisle catalogs or their websites for more paddling accessories.</t>
  </si>
  <si>
    <r>
      <t>Prowler Big Game</t>
    </r>
    <r>
      <rPr>
        <b/>
        <vertAlign val="superscript"/>
        <sz val="8"/>
        <rFont val="Georgia"/>
        <family val="1"/>
      </rPr>
      <t>TM</t>
    </r>
    <r>
      <rPr>
        <i/>
        <sz val="11"/>
        <rFont val="Georgia"/>
        <family val="1"/>
      </rPr>
      <t xml:space="preserve"> - NEW!</t>
    </r>
  </si>
  <si>
    <r>
      <t>Prowler Big Game</t>
    </r>
    <r>
      <rPr>
        <b/>
        <vertAlign val="superscript"/>
        <sz val="8"/>
        <rFont val="Georgia"/>
        <family val="1"/>
      </rPr>
      <t>TM</t>
    </r>
    <r>
      <rPr>
        <b/>
        <sz val="11"/>
        <rFont val="Georgia"/>
        <family val="1"/>
      </rPr>
      <t xml:space="preserve"> Rudder</t>
    </r>
    <r>
      <rPr>
        <i/>
        <sz val="11"/>
        <rFont val="Georgia"/>
        <family val="1"/>
      </rPr>
      <t xml:space="preserve"> - NEW!</t>
    </r>
  </si>
  <si>
    <t>Humminbird fish finder and transducer, large</t>
  </si>
  <si>
    <t>Comfort Deluxe Seat back with rod holder accessory,</t>
  </si>
  <si>
    <r>
      <t>Classic Line Color Options:</t>
    </r>
    <r>
      <rPr>
        <sz val="7.5"/>
        <rFont val="Georgia"/>
        <family val="1"/>
      </rPr>
      <t xml:space="preserve">  Lime, Yellow and Sunrise only.</t>
    </r>
  </si>
  <si>
    <r>
      <t>Prowler Big Game</t>
    </r>
    <r>
      <rPr>
        <b/>
        <vertAlign val="superscript"/>
        <sz val="8"/>
        <rFont val="Georgia"/>
        <family val="1"/>
      </rPr>
      <t>TM</t>
    </r>
    <r>
      <rPr>
        <b/>
        <sz val="11"/>
        <rFont val="Georgia"/>
        <family val="1"/>
      </rPr>
      <t xml:space="preserve"> Package</t>
    </r>
    <r>
      <rPr>
        <i/>
        <sz val="11"/>
        <rFont val="Georgia"/>
        <family val="1"/>
      </rPr>
      <t xml:space="preserve"> - NEW!</t>
    </r>
  </si>
  <si>
    <r>
      <t>Prowler 15</t>
    </r>
    <r>
      <rPr>
        <b/>
        <vertAlign val="superscript"/>
        <sz val="8"/>
        <rFont val="Georgia"/>
        <family val="1"/>
      </rPr>
      <t>TM</t>
    </r>
    <r>
      <rPr>
        <b/>
        <sz val="11"/>
        <rFont val="Georgia"/>
        <family val="1"/>
      </rPr>
      <t xml:space="preserve"> Package</t>
    </r>
    <r>
      <rPr>
        <i/>
        <sz val="11"/>
        <rFont val="Georgia"/>
        <family val="1"/>
      </rPr>
      <t xml:space="preserve"> - NEW!</t>
    </r>
  </si>
  <si>
    <t>Humminbird fish finder and transducer,</t>
  </si>
  <si>
    <t>rudder, bow Pro hatch, 2 flush mounted rod holders,</t>
  </si>
  <si>
    <t>angler graphics &amp; small tackle box</t>
  </si>
  <si>
    <r>
      <t>Prowler 13</t>
    </r>
    <r>
      <rPr>
        <b/>
        <vertAlign val="superscript"/>
        <sz val="8"/>
        <rFont val="Georgia"/>
        <family val="1"/>
      </rPr>
      <t>TM</t>
    </r>
    <r>
      <rPr>
        <b/>
        <sz val="11"/>
        <rFont val="Georgia"/>
        <family val="1"/>
      </rPr>
      <t xml:space="preserve"> Package</t>
    </r>
    <r>
      <rPr>
        <i/>
        <sz val="11"/>
        <rFont val="Georgia"/>
        <family val="1"/>
      </rPr>
      <t xml:space="preserve"> - NEW!</t>
    </r>
  </si>
  <si>
    <r>
      <t>**Malibu Two</t>
    </r>
    <r>
      <rPr>
        <b/>
        <vertAlign val="superscript"/>
        <sz val="8"/>
        <rFont val="Georgia"/>
        <family val="1"/>
      </rPr>
      <t xml:space="preserve">TM </t>
    </r>
    <r>
      <rPr>
        <sz val="10"/>
        <rFont val="Georgia"/>
        <family val="1"/>
      </rPr>
      <t>- Tandem</t>
    </r>
  </si>
  <si>
    <r>
      <t>Zest Two EXP</t>
    </r>
    <r>
      <rPr>
        <b/>
        <vertAlign val="superscript"/>
        <sz val="8"/>
        <rFont val="Georgia"/>
        <family val="1"/>
      </rPr>
      <t>TM</t>
    </r>
    <r>
      <rPr>
        <i/>
        <vertAlign val="superscript"/>
        <sz val="11"/>
        <rFont val="Century"/>
        <family val="1"/>
      </rPr>
      <t xml:space="preserve"> </t>
    </r>
  </si>
  <si>
    <r>
      <t>**Malibu Two XL</t>
    </r>
    <r>
      <rPr>
        <b/>
        <vertAlign val="superscript"/>
        <sz val="8"/>
        <rFont val="Georgia"/>
        <family val="1"/>
      </rPr>
      <t>TM</t>
    </r>
  </si>
  <si>
    <r>
      <t>**Scrambler</t>
    </r>
    <r>
      <rPr>
        <b/>
        <vertAlign val="superscript"/>
        <sz val="10"/>
        <rFont val="Arial"/>
        <family val="2"/>
      </rPr>
      <t>®</t>
    </r>
  </si>
  <si>
    <r>
      <t>**Scrambler XL</t>
    </r>
    <r>
      <rPr>
        <b/>
        <vertAlign val="superscript"/>
        <sz val="8"/>
        <rFont val="Georgia"/>
        <family val="1"/>
      </rPr>
      <t xml:space="preserve">TM </t>
    </r>
  </si>
  <si>
    <r>
      <t>**Frenzy</t>
    </r>
    <r>
      <rPr>
        <b/>
        <vertAlign val="superscript"/>
        <sz val="8"/>
        <rFont val="Georgia"/>
        <family val="1"/>
      </rPr>
      <t xml:space="preserve">TM </t>
    </r>
    <r>
      <rPr>
        <b/>
        <sz val="11"/>
        <rFont val="Georgia"/>
        <family val="1"/>
      </rPr>
      <t xml:space="preserve"> </t>
    </r>
    <r>
      <rPr>
        <i/>
        <sz val="11"/>
        <rFont val="Georgia"/>
        <family val="1"/>
      </rPr>
      <t>- Improved</t>
    </r>
  </si>
  <si>
    <r>
      <t>**Yak Board</t>
    </r>
    <r>
      <rPr>
        <b/>
        <vertAlign val="superscript"/>
        <sz val="8"/>
        <rFont val="Georgia"/>
        <family val="1"/>
      </rPr>
      <t>TM</t>
    </r>
  </si>
  <si>
    <r>
      <t>**Big Yak</t>
    </r>
    <r>
      <rPr>
        <b/>
        <vertAlign val="superscript"/>
        <sz val="8"/>
        <rFont val="Georgia"/>
        <family val="1"/>
      </rPr>
      <t>TM</t>
    </r>
  </si>
  <si>
    <r>
      <t>**Heavy Lay-up Available:</t>
    </r>
    <r>
      <rPr>
        <i/>
        <sz val="10"/>
        <rFont val="Georgia"/>
        <family val="1"/>
      </rPr>
      <t xml:space="preserve"> </t>
    </r>
    <r>
      <rPr>
        <sz val="7.5"/>
        <rFont val="Arial"/>
        <family val="2"/>
      </rPr>
      <t>10%</t>
    </r>
    <r>
      <rPr>
        <sz val="7.5"/>
        <rFont val="Georgia"/>
        <family val="1"/>
      </rPr>
      <t xml:space="preserve"> additional material. Available in Yellow Only. Add $20 per boat.</t>
    </r>
  </si>
  <si>
    <t>Prowler Big Game</t>
  </si>
  <si>
    <t>07.2000.0232</t>
  </si>
  <si>
    <t>07.1896.0000</t>
  </si>
  <si>
    <t>*The Minimum Advertised Price (MAP) for the Prowler Big Game is $ 899.10, with rudder $1,232.10</t>
  </si>
  <si>
    <t>1369.00*</t>
  </si>
  <si>
    <t>999.00*</t>
  </si>
  <si>
    <t>rudder and above</t>
  </si>
  <si>
    <t>07.1000.1096</t>
  </si>
  <si>
    <r>
      <t>Prowler Package Color Options</t>
    </r>
    <r>
      <rPr>
        <sz val="7.5"/>
        <rFont val="Georgia"/>
        <family val="1"/>
      </rPr>
      <t>: Yellow only</t>
    </r>
  </si>
  <si>
    <t>The Minimum Advertised Price (MAP) for the Prowler Big Game is $ 899.10, with rudder $1,232.10</t>
  </si>
  <si>
    <t>The Minimum Advertised Price (MAP) for the Prowler Packages are:</t>
  </si>
  <si>
    <t>Prowler 13 Angler Package  $1,673.10</t>
  </si>
  <si>
    <t>Prowler 15 Angler Package $1,781.10</t>
  </si>
  <si>
    <t>Prowler Big Game Package  $1,889.10</t>
  </si>
  <si>
    <t>**Prowler Big Game Package  $1,889.10</t>
  </si>
  <si>
    <t>1859.00**</t>
  </si>
  <si>
    <t>1979.00**</t>
  </si>
  <si>
    <t>2099.00**</t>
  </si>
  <si>
    <r>
      <t>Classic Line Angler Color Options</t>
    </r>
    <r>
      <rPr>
        <sz val="7.5"/>
        <rFont val="Georgia"/>
        <family val="1"/>
      </rPr>
      <t>: Yellow only</t>
    </r>
  </si>
  <si>
    <t>**Prowler 13 Angler Package  $1,673.10: **Prowler 15 Angler Package $1,781.10;</t>
  </si>
  <si>
    <t>**The Minimum Advertised Price (MAP) for the Prowler Packages are:</t>
  </si>
  <si>
    <r>
      <t>Sport Line Angler Color Options</t>
    </r>
    <r>
      <rPr>
        <sz val="7.5"/>
        <rFont val="Georgia"/>
        <family val="1"/>
      </rPr>
      <t>: Yellow, Olive and Wheat with the exception of the Prowler Big Game (see below)</t>
    </r>
  </si>
  <si>
    <t>7 to 12</t>
  </si>
  <si>
    <t xml:space="preserve">13 to 18 </t>
  </si>
  <si>
    <t>19 to 25</t>
  </si>
  <si>
    <t>26 and over</t>
  </si>
  <si>
    <t>Unit Price</t>
  </si>
  <si>
    <t>13 to 18</t>
  </si>
  <si>
    <t>Outfitter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</si>
</sst>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orgia"/>
      <family val="1"/>
    </font>
    <font>
      <b/>
      <sz val="11"/>
      <name val="Georgia"/>
      <family val="1"/>
    </font>
    <font>
      <b/>
      <i/>
      <sz val="11"/>
      <name val="Century"/>
      <family val="1"/>
    </font>
    <font>
      <b/>
      <sz val="10"/>
      <name val="Arial"/>
      <family val="2"/>
    </font>
    <font>
      <i/>
      <sz val="10"/>
      <name val="Georgia"/>
      <family val="1"/>
    </font>
    <font>
      <sz val="8.5"/>
      <name val="Georgia"/>
      <family val="1"/>
    </font>
    <font>
      <b/>
      <i/>
      <sz val="10"/>
      <name val="Georgia"/>
      <family val="1"/>
    </font>
    <font>
      <b/>
      <vertAlign val="superscript"/>
      <sz val="10"/>
      <name val="Georgia"/>
      <family val="1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2"/>
      <name val="Georgia"/>
      <family val="1"/>
    </font>
    <font>
      <b/>
      <vertAlign val="superscript"/>
      <sz val="8"/>
      <name val="Georgia"/>
      <family val="1"/>
    </font>
    <font>
      <b/>
      <vertAlign val="superscript"/>
      <sz val="9"/>
      <name val="Georgia"/>
      <family val="1"/>
    </font>
    <font>
      <b/>
      <vertAlign val="superscript"/>
      <sz val="8"/>
      <name val="Garamond"/>
      <family val="1"/>
    </font>
    <font>
      <i/>
      <vertAlign val="superscript"/>
      <sz val="12"/>
      <name val="Century"/>
      <family val="1"/>
    </font>
    <font>
      <i/>
      <vertAlign val="superscript"/>
      <sz val="11"/>
      <name val="Century"/>
      <family val="1"/>
    </font>
    <font>
      <b/>
      <vertAlign val="superscript"/>
      <sz val="11"/>
      <name val="Century"/>
      <family val="1"/>
    </font>
    <font>
      <sz val="7.5"/>
      <name val="Georgia"/>
      <family val="1"/>
    </font>
    <font>
      <sz val="7.5"/>
      <name val="Arial"/>
      <family val="2"/>
    </font>
    <font>
      <i/>
      <sz val="7.5"/>
      <name val="Georgia"/>
      <family val="1"/>
    </font>
    <font>
      <i/>
      <sz val="11"/>
      <name val="Georgia"/>
      <family val="1"/>
    </font>
    <font>
      <vertAlign val="superscript"/>
      <sz val="8"/>
      <name val="Arial"/>
      <family val="2"/>
    </font>
    <font>
      <vertAlign val="superscript"/>
      <sz val="11"/>
      <name val="Georgia"/>
      <family val="1"/>
    </font>
    <font>
      <b/>
      <sz val="11"/>
      <name val="Times"/>
      <family val="1"/>
    </font>
    <font>
      <sz val="14"/>
      <color indexed="9"/>
      <name val="Lucida Sans Unicode"/>
      <family val="2"/>
    </font>
    <font>
      <b/>
      <sz val="9"/>
      <name val="Georgia"/>
      <family val="1"/>
    </font>
    <font>
      <sz val="8"/>
      <name val="Arial"/>
      <family val="2"/>
    </font>
    <font>
      <i/>
      <sz val="14"/>
      <color indexed="9"/>
      <name val="Lucida Sans Unicode"/>
      <family val="2"/>
    </font>
    <font>
      <i/>
      <sz val="12"/>
      <name val="Century"/>
      <family val="1"/>
    </font>
    <font>
      <sz val="9.5"/>
      <name val="Arial"/>
      <family val="2"/>
    </font>
    <font>
      <sz val="9"/>
      <name val="Arial"/>
      <family val="2"/>
    </font>
    <font>
      <b/>
      <sz val="10.5"/>
      <name val="Georgia"/>
      <family val="1"/>
    </font>
    <font>
      <sz val="10"/>
      <color indexed="9"/>
      <name val="Lucida Sans Unicode"/>
      <family val="2"/>
    </font>
    <font>
      <sz val="7"/>
      <color indexed="9"/>
      <name val="Lucida Sans Unicode"/>
      <family val="2"/>
    </font>
    <font>
      <sz val="8"/>
      <color indexed="9"/>
      <name val="Lucida Sans Unicode"/>
      <family val="2"/>
    </font>
    <font>
      <b/>
      <sz val="8"/>
      <name val="Arial"/>
      <family val="2"/>
    </font>
    <font>
      <b/>
      <sz val="13"/>
      <name val="Garamond"/>
      <family val="1"/>
    </font>
    <font>
      <b/>
      <sz val="12"/>
      <name val="Garamond"/>
      <family val="1"/>
    </font>
    <font>
      <b/>
      <sz val="13"/>
      <name val="Times"/>
      <family val="1"/>
    </font>
    <font>
      <i/>
      <sz val="12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medium">
        <color indexed="22"/>
      </right>
      <top>
        <color indexed="63"/>
      </top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thin"/>
    </border>
    <border>
      <left style="medium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2"/>
      </right>
      <top style="thin"/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4" fontId="0" fillId="0" borderId="2" xfId="0" applyNumberFormat="1" applyFont="1" applyBorder="1" applyAlignment="1">
      <alignment/>
    </xf>
    <xf numFmtId="0" fontId="5" fillId="0" borderId="3" xfId="0" applyFont="1" applyBorder="1" applyAlignment="1">
      <alignment vertical="center"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vertical="top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5" fillId="0" borderId="3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4" fontId="0" fillId="0" borderId="0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2" borderId="0" xfId="0" applyFont="1" applyFill="1" applyBorder="1" applyAlignment="1">
      <alignment horizontal="right" vertical="center"/>
    </xf>
    <xf numFmtId="4" fontId="7" fillId="0" borderId="5" xfId="0" applyNumberFormat="1" applyFont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4" fontId="0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7" fillId="0" borderId="0" xfId="0" applyFont="1" applyBorder="1" applyAlignment="1">
      <alignment/>
    </xf>
    <xf numFmtId="4" fontId="7" fillId="0" borderId="5" xfId="0" applyNumberFormat="1" applyFont="1" applyFill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1" fillId="0" borderId="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31" fillId="0" borderId="4" xfId="0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5" xfId="0" applyFont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31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3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Font="1" applyFill="1" applyBorder="1" applyAlignment="1">
      <alignment horizontal="right"/>
    </xf>
    <xf numFmtId="0" fontId="35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3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3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0" fontId="35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12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0" fontId="35" fillId="0" borderId="7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3" xfId="0" applyFont="1" applyBorder="1" applyAlignment="1">
      <alignment/>
    </xf>
    <xf numFmtId="0" fontId="0" fillId="0" borderId="3" xfId="0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right"/>
    </xf>
    <xf numFmtId="2" fontId="0" fillId="0" borderId="9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5" xfId="0" applyFont="1" applyFill="1" applyBorder="1" applyAlignment="1">
      <alignment/>
    </xf>
    <xf numFmtId="0" fontId="45" fillId="0" borderId="5" xfId="0" applyFont="1" applyFill="1" applyBorder="1" applyAlignment="1">
      <alignment/>
    </xf>
    <xf numFmtId="0" fontId="44" fillId="0" borderId="0" xfId="0" applyFont="1" applyFill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5" xfId="0" applyFont="1" applyBorder="1" applyAlignment="1">
      <alignment horizontal="right" vertical="distributed"/>
    </xf>
    <xf numFmtId="4" fontId="0" fillId="0" borderId="5" xfId="0" applyNumberFormat="1" applyFont="1" applyFill="1" applyBorder="1" applyAlignment="1">
      <alignment horizontal="right" vertical="distributed"/>
    </xf>
    <xf numFmtId="0" fontId="45" fillId="0" borderId="5" xfId="0" applyFont="1" applyFill="1" applyBorder="1" applyAlignment="1">
      <alignment vertical="distributed"/>
    </xf>
    <xf numFmtId="0" fontId="0" fillId="0" borderId="8" xfId="0" applyFont="1" applyBorder="1" applyAlignment="1">
      <alignment horizontal="right" vertical="distributed"/>
    </xf>
    <xf numFmtId="0" fontId="5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5" fillId="0" borderId="3" xfId="0" applyFont="1" applyFill="1" applyBorder="1" applyAlignment="1">
      <alignment/>
    </xf>
    <xf numFmtId="4" fontId="0" fillId="0" borderId="3" xfId="0" applyNumberFormat="1" applyFont="1" applyFill="1" applyBorder="1" applyAlignment="1">
      <alignment horizontal="right"/>
    </xf>
    <xf numFmtId="0" fontId="45" fillId="0" borderId="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45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distributed"/>
    </xf>
    <xf numFmtId="4" fontId="0" fillId="0" borderId="20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7" fillId="0" borderId="21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6" fillId="0" borderId="16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49" fontId="0" fillId="0" borderId="17" xfId="0" applyNumberFormat="1" applyFont="1" applyFill="1" applyBorder="1" applyAlignment="1" quotePrefix="1">
      <alignment horizontal="center"/>
    </xf>
    <xf numFmtId="4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4" fontId="7" fillId="0" borderId="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7" fillId="0" borderId="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2" fontId="7" fillId="0" borderId="3" xfId="0" applyNumberFormat="1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4" fontId="7" fillId="0" borderId="9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7" fillId="0" borderId="9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31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31" fillId="0" borderId="5" xfId="0" applyFont="1" applyFill="1" applyBorder="1" applyAlignment="1">
      <alignment horizontal="right"/>
    </xf>
    <xf numFmtId="0" fontId="31" fillId="0" borderId="7" xfId="0" applyFont="1" applyBorder="1" applyAlignment="1">
      <alignment horizontal="right"/>
    </xf>
    <xf numFmtId="0" fontId="0" fillId="0" borderId="3" xfId="0" applyFont="1" applyFill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17" xfId="0" applyBorder="1" applyAlignment="1">
      <alignment/>
    </xf>
    <xf numFmtId="0" fontId="34" fillId="0" borderId="9" xfId="0" applyFont="1" applyFill="1" applyBorder="1" applyAlignment="1">
      <alignment/>
    </xf>
    <xf numFmtId="0" fontId="31" fillId="0" borderId="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" xfId="0" applyFont="1" applyBorder="1" applyAlignment="1">
      <alignment/>
    </xf>
    <xf numFmtId="0" fontId="3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31" fillId="0" borderId="6" xfId="0" applyFont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0" fillId="0" borderId="3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31" fillId="0" borderId="3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5" xfId="0" applyFont="1" applyFill="1" applyBorder="1" applyAlignment="1">
      <alignment wrapText="1"/>
    </xf>
    <xf numFmtId="0" fontId="35" fillId="3" borderId="7" xfId="0" applyFont="1" applyFill="1" applyBorder="1" applyAlignment="1">
      <alignment wrapText="1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52</xdr:row>
      <xdr:rowOff>57150</xdr:rowOff>
    </xdr:from>
    <xdr:to>
      <xdr:col>3</xdr:col>
      <xdr:colOff>1304925</xdr:colOff>
      <xdr:row>63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53575"/>
          <a:ext cx="34956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tabSelected="1" workbookViewId="0" topLeftCell="B1">
      <selection activeCell="Q10" sqref="Q10"/>
    </sheetView>
  </sheetViews>
  <sheetFormatPr defaultColWidth="9.140625" defaultRowHeight="12.75"/>
  <cols>
    <col min="1" max="1" width="4.7109375" style="2" hidden="1" customWidth="1"/>
    <col min="2" max="2" width="15.28125" style="0" customWidth="1"/>
    <col min="3" max="3" width="12.140625" style="0" customWidth="1"/>
    <col min="4" max="4" width="43.57421875" style="0" customWidth="1"/>
    <col min="5" max="5" width="2.00390625" style="0" customWidth="1"/>
    <col min="6" max="6" width="2.421875" style="0" customWidth="1"/>
    <col min="7" max="7" width="8.28125" style="63" customWidth="1"/>
    <col min="8" max="8" width="2.421875" style="0" customWidth="1"/>
    <col min="9" max="9" width="8.28125" style="63" customWidth="1"/>
    <col min="10" max="10" width="2.421875" style="0" customWidth="1"/>
    <col min="11" max="11" width="8.28125" style="63" customWidth="1"/>
    <col min="12" max="12" width="2.421875" style="0" customWidth="1"/>
    <col min="13" max="13" width="8.28125" style="63" customWidth="1"/>
    <col min="14" max="14" width="3.00390625" style="0" customWidth="1"/>
    <col min="15" max="15" width="8.57421875" style="63" customWidth="1"/>
    <col min="16" max="16" width="2.00390625" style="0" customWidth="1"/>
  </cols>
  <sheetData>
    <row r="1" ht="12.75" customHeight="1"/>
    <row r="2" spans="2:16" s="2" customFormat="1" ht="2.25" customHeight="1">
      <c r="B2" s="3"/>
      <c r="C2" s="3"/>
      <c r="D2" s="3"/>
      <c r="E2" s="3"/>
      <c r="F2" s="3"/>
      <c r="G2" s="64"/>
      <c r="H2" s="3"/>
      <c r="I2" s="64"/>
      <c r="J2" s="3"/>
      <c r="K2" s="64"/>
      <c r="L2" s="3"/>
      <c r="M2" s="64"/>
      <c r="N2" s="3"/>
      <c r="O2" s="64"/>
      <c r="P2" s="3"/>
    </row>
    <row r="3" spans="1:16" s="15" customFormat="1" ht="15" customHeight="1">
      <c r="A3" s="14"/>
      <c r="B3" s="290" t="s">
        <v>0</v>
      </c>
      <c r="C3" s="12"/>
      <c r="D3" s="290" t="s">
        <v>1</v>
      </c>
      <c r="E3" s="31"/>
      <c r="F3" s="289" t="s">
        <v>272</v>
      </c>
      <c r="G3" s="293"/>
      <c r="H3" s="289" t="s">
        <v>273</v>
      </c>
      <c r="I3" s="293"/>
      <c r="J3" s="289" t="s">
        <v>274</v>
      </c>
      <c r="K3" s="293"/>
      <c r="L3" s="289" t="s">
        <v>275</v>
      </c>
      <c r="M3" s="293"/>
      <c r="N3" s="424" t="s">
        <v>2</v>
      </c>
      <c r="O3" s="425"/>
      <c r="P3" s="426"/>
    </row>
    <row r="4" spans="1:16" s="16" customFormat="1" ht="13.5" customHeight="1">
      <c r="A4" s="15"/>
      <c r="B4" s="291"/>
      <c r="C4" s="10"/>
      <c r="D4" s="291"/>
      <c r="E4" s="32"/>
      <c r="F4" s="283" t="s">
        <v>276</v>
      </c>
      <c r="G4" s="284"/>
      <c r="H4" s="283" t="s">
        <v>276</v>
      </c>
      <c r="I4" s="284"/>
      <c r="J4" s="283" t="s">
        <v>276</v>
      </c>
      <c r="K4" s="284"/>
      <c r="L4" s="283" t="s">
        <v>276</v>
      </c>
      <c r="M4" s="284"/>
      <c r="N4" s="285" t="s">
        <v>4</v>
      </c>
      <c r="O4" s="285"/>
      <c r="P4" s="286"/>
    </row>
    <row r="5" spans="2:16" s="1" customFormat="1" ht="18.75" customHeight="1">
      <c r="B5" s="107" t="s">
        <v>31</v>
      </c>
      <c r="C5" s="6"/>
      <c r="D5" s="6"/>
      <c r="E5" s="6"/>
      <c r="F5" s="6"/>
      <c r="G5" s="65"/>
      <c r="H5" s="6"/>
      <c r="I5" s="65"/>
      <c r="J5" s="6"/>
      <c r="K5" s="65"/>
      <c r="L5" s="6"/>
      <c r="M5" s="65"/>
      <c r="N5" s="6"/>
      <c r="O5" s="65"/>
      <c r="P5" s="6"/>
    </row>
    <row r="6" spans="1:16" s="4" customFormat="1" ht="15" customHeight="1" thickBot="1">
      <c r="A6" s="37"/>
      <c r="B6" s="13" t="s">
        <v>32</v>
      </c>
      <c r="C6" s="24"/>
      <c r="D6" s="88" t="s">
        <v>39</v>
      </c>
      <c r="E6" s="82"/>
      <c r="F6" s="85" t="s">
        <v>5</v>
      </c>
      <c r="G6" s="86">
        <v>227</v>
      </c>
      <c r="H6" s="85" t="s">
        <v>5</v>
      </c>
      <c r="I6" s="86">
        <f>G6*0.95</f>
        <v>215.64999999999998</v>
      </c>
      <c r="J6" s="85" t="s">
        <v>5</v>
      </c>
      <c r="K6" s="86">
        <f>G6*0.9</f>
        <v>204.3</v>
      </c>
      <c r="L6" s="85" t="s">
        <v>5</v>
      </c>
      <c r="M6" s="86">
        <f>G6*0.85</f>
        <v>192.95</v>
      </c>
      <c r="N6" s="85" t="s">
        <v>5</v>
      </c>
      <c r="O6" s="106">
        <v>379</v>
      </c>
      <c r="P6" s="8"/>
    </row>
    <row r="7" spans="2:16" s="37" customFormat="1" ht="15" customHeight="1" thickBot="1">
      <c r="B7" s="174" t="s">
        <v>247</v>
      </c>
      <c r="C7" s="265"/>
      <c r="D7" s="266" t="s">
        <v>6</v>
      </c>
      <c r="E7" s="33"/>
      <c r="F7" s="39" t="s">
        <v>5</v>
      </c>
      <c r="G7" s="264">
        <v>214</v>
      </c>
      <c r="H7" s="39" t="s">
        <v>5</v>
      </c>
      <c r="I7" s="264">
        <f>G7*0.95</f>
        <v>203.29999999999998</v>
      </c>
      <c r="J7" s="39" t="s">
        <v>5</v>
      </c>
      <c r="K7" s="264">
        <f>G7*0.9</f>
        <v>192.6</v>
      </c>
      <c r="L7" s="39" t="s">
        <v>5</v>
      </c>
      <c r="M7" s="264">
        <f>G7*0.85</f>
        <v>181.9</v>
      </c>
      <c r="N7" s="39" t="s">
        <v>5</v>
      </c>
      <c r="O7" s="66">
        <v>329</v>
      </c>
      <c r="P7" s="21"/>
    </row>
    <row r="8" spans="1:16" s="4" customFormat="1" ht="15" customHeight="1" thickBot="1">
      <c r="A8" s="37"/>
      <c r="B8" s="87" t="s">
        <v>246</v>
      </c>
      <c r="C8" s="27"/>
      <c r="D8" s="28" t="s">
        <v>6</v>
      </c>
      <c r="E8" s="33"/>
      <c r="F8" s="39" t="s">
        <v>5</v>
      </c>
      <c r="G8" s="66">
        <v>266</v>
      </c>
      <c r="H8" s="39" t="s">
        <v>5</v>
      </c>
      <c r="I8" s="66">
        <f aca="true" t="shared" si="0" ref="I8:I16">G8*0.95</f>
        <v>252.7</v>
      </c>
      <c r="J8" s="39" t="s">
        <v>5</v>
      </c>
      <c r="K8" s="66">
        <f>G8*0.9</f>
        <v>239.4</v>
      </c>
      <c r="L8" s="39" t="s">
        <v>5</v>
      </c>
      <c r="M8" s="66">
        <f>G8*0.85</f>
        <v>226.1</v>
      </c>
      <c r="N8" s="39" t="s">
        <v>5</v>
      </c>
      <c r="O8" s="264">
        <v>409</v>
      </c>
      <c r="P8" s="21"/>
    </row>
    <row r="9" spans="1:16" s="4" customFormat="1" ht="15" customHeight="1" thickBot="1">
      <c r="A9" s="37"/>
      <c r="B9" s="87" t="s">
        <v>244</v>
      </c>
      <c r="C9" s="27"/>
      <c r="D9" s="26" t="s">
        <v>6</v>
      </c>
      <c r="E9" s="33"/>
      <c r="F9" s="39" t="s">
        <v>5</v>
      </c>
      <c r="G9" s="66">
        <v>344</v>
      </c>
      <c r="H9" s="39" t="s">
        <v>5</v>
      </c>
      <c r="I9" s="66">
        <f t="shared" si="0"/>
        <v>326.8</v>
      </c>
      <c r="J9" s="39" t="s">
        <v>5</v>
      </c>
      <c r="K9" s="66">
        <f>G9*0.9</f>
        <v>309.6</v>
      </c>
      <c r="L9" s="39" t="s">
        <v>5</v>
      </c>
      <c r="M9" s="66">
        <f>G9*0.85</f>
        <v>292.4</v>
      </c>
      <c r="N9" s="39" t="s">
        <v>5</v>
      </c>
      <c r="O9" s="66">
        <v>529</v>
      </c>
      <c r="P9" s="18"/>
    </row>
    <row r="10" spans="1:16" s="4" customFormat="1" ht="15" customHeight="1">
      <c r="A10" s="37"/>
      <c r="B10" s="19" t="s">
        <v>241</v>
      </c>
      <c r="C10" s="25"/>
      <c r="D10" s="29" t="s">
        <v>6</v>
      </c>
      <c r="E10" s="90"/>
      <c r="F10" s="97" t="s">
        <v>5</v>
      </c>
      <c r="G10" s="98">
        <v>376</v>
      </c>
      <c r="H10" s="97" t="s">
        <v>5</v>
      </c>
      <c r="I10" s="98">
        <f t="shared" si="0"/>
        <v>357.2</v>
      </c>
      <c r="J10" s="97" t="s">
        <v>5</v>
      </c>
      <c r="K10" s="98">
        <f>G10*0.9</f>
        <v>338.40000000000003</v>
      </c>
      <c r="L10" s="97" t="s">
        <v>5</v>
      </c>
      <c r="M10" s="98">
        <f>G10*0.85</f>
        <v>319.59999999999997</v>
      </c>
      <c r="N10" s="97" t="s">
        <v>5</v>
      </c>
      <c r="O10" s="98">
        <v>579</v>
      </c>
      <c r="P10" s="23"/>
    </row>
    <row r="11" spans="2:16" s="1" customFormat="1" ht="18.75" customHeight="1">
      <c r="B11" s="107" t="s">
        <v>50</v>
      </c>
      <c r="C11" s="9"/>
      <c r="D11" s="11"/>
      <c r="E11" s="6"/>
      <c r="F11" s="6"/>
      <c r="G11" s="67"/>
      <c r="H11" s="6"/>
      <c r="I11" s="67"/>
      <c r="J11" s="6"/>
      <c r="K11" s="67"/>
      <c r="L11" s="6"/>
      <c r="M11" s="67"/>
      <c r="N11" s="6"/>
      <c r="O11" s="67"/>
      <c r="P11" s="7"/>
    </row>
    <row r="12" spans="1:16" s="4" customFormat="1" ht="15" customHeight="1" thickBot="1">
      <c r="A12" s="37"/>
      <c r="B12" s="122" t="s">
        <v>243</v>
      </c>
      <c r="C12" s="95"/>
      <c r="D12" s="28" t="s">
        <v>14</v>
      </c>
      <c r="E12" s="91"/>
      <c r="F12" s="96" t="s">
        <v>5</v>
      </c>
      <c r="G12" s="93">
        <v>467</v>
      </c>
      <c r="H12" s="96" t="s">
        <v>5</v>
      </c>
      <c r="I12" s="279">
        <f t="shared" si="0"/>
        <v>443.65</v>
      </c>
      <c r="J12" s="96" t="s">
        <v>5</v>
      </c>
      <c r="K12" s="93">
        <f aca="true" t="shared" si="1" ref="K12:K17">G12*0.9</f>
        <v>420.3</v>
      </c>
      <c r="L12" s="96" t="s">
        <v>5</v>
      </c>
      <c r="M12" s="93">
        <f aca="true" t="shared" si="2" ref="M12:M17">G12*0.85</f>
        <v>396.95</v>
      </c>
      <c r="N12" s="96" t="s">
        <v>5</v>
      </c>
      <c r="O12" s="93">
        <v>779</v>
      </c>
      <c r="P12" s="20"/>
    </row>
    <row r="13" spans="1:16" s="4" customFormat="1" ht="15" customHeight="1" thickBot="1">
      <c r="A13" s="37"/>
      <c r="B13" s="19" t="s">
        <v>242</v>
      </c>
      <c r="C13" s="25"/>
      <c r="D13" s="26" t="s">
        <v>14</v>
      </c>
      <c r="E13" s="33"/>
      <c r="F13" s="34" t="s">
        <v>5</v>
      </c>
      <c r="G13" s="66">
        <v>539</v>
      </c>
      <c r="H13" s="34" t="s">
        <v>5</v>
      </c>
      <c r="I13" s="279">
        <f t="shared" si="0"/>
        <v>512.05</v>
      </c>
      <c r="J13" s="34" t="s">
        <v>5</v>
      </c>
      <c r="K13" s="66">
        <f t="shared" si="1"/>
        <v>485.1</v>
      </c>
      <c r="L13" s="34" t="s">
        <v>5</v>
      </c>
      <c r="M13" s="66">
        <f t="shared" si="2"/>
        <v>458.15</v>
      </c>
      <c r="N13" s="34" t="s">
        <v>5</v>
      </c>
      <c r="O13" s="66">
        <v>899</v>
      </c>
      <c r="P13" s="21"/>
    </row>
    <row r="14" spans="1:16" s="4" customFormat="1" ht="15" customHeight="1">
      <c r="A14" s="37"/>
      <c r="B14" s="14"/>
      <c r="C14" s="14"/>
      <c r="D14" s="50" t="s">
        <v>9</v>
      </c>
      <c r="E14" s="35"/>
      <c r="F14" s="300" t="s">
        <v>5</v>
      </c>
      <c r="G14" s="287">
        <v>839</v>
      </c>
      <c r="H14" s="300" t="s">
        <v>5</v>
      </c>
      <c r="I14" s="327">
        <f t="shared" si="0"/>
        <v>797.05</v>
      </c>
      <c r="J14" s="300" t="s">
        <v>5</v>
      </c>
      <c r="K14" s="323">
        <f t="shared" si="1"/>
        <v>755.1</v>
      </c>
      <c r="L14" s="300" t="s">
        <v>5</v>
      </c>
      <c r="M14" s="323">
        <f t="shared" si="2"/>
        <v>713.15</v>
      </c>
      <c r="N14" s="304" t="s">
        <v>5</v>
      </c>
      <c r="O14" s="287">
        <v>1399</v>
      </c>
      <c r="P14" s="23"/>
    </row>
    <row r="15" spans="1:16" s="4" customFormat="1" ht="15" customHeight="1" thickBot="1">
      <c r="A15" s="37"/>
      <c r="B15" s="14"/>
      <c r="C15" s="14"/>
      <c r="D15" s="51" t="s">
        <v>10</v>
      </c>
      <c r="E15" s="52"/>
      <c r="F15" s="301"/>
      <c r="G15" s="288"/>
      <c r="H15" s="301"/>
      <c r="I15" s="327"/>
      <c r="J15" s="301"/>
      <c r="K15" s="324">
        <f t="shared" si="1"/>
        <v>0</v>
      </c>
      <c r="L15" s="301"/>
      <c r="M15" s="324">
        <f t="shared" si="2"/>
        <v>0</v>
      </c>
      <c r="N15" s="305"/>
      <c r="O15" s="288"/>
      <c r="P15" s="8"/>
    </row>
    <row r="16" spans="2:16" s="37" customFormat="1" ht="15" customHeight="1">
      <c r="B16" s="41" t="s">
        <v>29</v>
      </c>
      <c r="C16" s="38"/>
      <c r="D16" s="29" t="s">
        <v>25</v>
      </c>
      <c r="E16" s="58"/>
      <c r="F16" s="300" t="s">
        <v>5</v>
      </c>
      <c r="G16" s="298">
        <v>391</v>
      </c>
      <c r="H16" s="300" t="s">
        <v>5</v>
      </c>
      <c r="I16" s="327">
        <f t="shared" si="0"/>
        <v>371.45</v>
      </c>
      <c r="J16" s="300" t="s">
        <v>5</v>
      </c>
      <c r="K16" s="325">
        <f t="shared" si="1"/>
        <v>351.90000000000003</v>
      </c>
      <c r="L16" s="300" t="s">
        <v>5</v>
      </c>
      <c r="M16" s="325">
        <f t="shared" si="2"/>
        <v>332.34999999999997</v>
      </c>
      <c r="N16" s="302" t="s">
        <v>5</v>
      </c>
      <c r="O16" s="298">
        <v>649</v>
      </c>
      <c r="P16" s="318"/>
    </row>
    <row r="17" spans="2:16" s="37" customFormat="1" ht="15" customHeight="1">
      <c r="B17" s="14"/>
      <c r="C17" s="14"/>
      <c r="D17" s="94" t="s">
        <v>24</v>
      </c>
      <c r="F17" s="301"/>
      <c r="G17" s="299"/>
      <c r="H17" s="301"/>
      <c r="I17" s="326"/>
      <c r="J17" s="301"/>
      <c r="K17" s="326">
        <f t="shared" si="1"/>
        <v>0</v>
      </c>
      <c r="L17" s="301"/>
      <c r="M17" s="326">
        <f t="shared" si="2"/>
        <v>0</v>
      </c>
      <c r="N17" s="303"/>
      <c r="O17" s="299"/>
      <c r="P17" s="319"/>
    </row>
    <row r="18" spans="2:16" s="1" customFormat="1" ht="18.75" customHeight="1">
      <c r="B18" s="107" t="s">
        <v>51</v>
      </c>
      <c r="C18" s="9"/>
      <c r="D18" s="11"/>
      <c r="E18" s="6"/>
      <c r="F18" s="6"/>
      <c r="G18" s="105"/>
      <c r="H18" s="6"/>
      <c r="I18" s="105"/>
      <c r="J18" s="6"/>
      <c r="K18" s="105"/>
      <c r="L18" s="6"/>
      <c r="M18" s="105"/>
      <c r="N18" s="11"/>
      <c r="O18" s="105"/>
      <c r="P18" s="7"/>
    </row>
    <row r="19" spans="1:16" s="4" customFormat="1" ht="15" customHeight="1" thickBot="1">
      <c r="A19" s="37"/>
      <c r="B19" s="13" t="s">
        <v>248</v>
      </c>
      <c r="C19" s="24"/>
      <c r="D19" s="28" t="s">
        <v>33</v>
      </c>
      <c r="E19" s="91"/>
      <c r="F19" s="92" t="s">
        <v>5</v>
      </c>
      <c r="G19" s="103">
        <v>299</v>
      </c>
      <c r="H19" s="92" t="s">
        <v>5</v>
      </c>
      <c r="I19" s="103">
        <f aca="true" t="shared" si="3" ref="I19:I30">G19*0.95</f>
        <v>284.05</v>
      </c>
      <c r="J19" s="92" t="s">
        <v>5</v>
      </c>
      <c r="K19" s="103">
        <f aca="true" t="shared" si="4" ref="K19:K30">G19*0.9</f>
        <v>269.1</v>
      </c>
      <c r="L19" s="92" t="s">
        <v>5</v>
      </c>
      <c r="M19" s="103">
        <f aca="true" t="shared" si="5" ref="M19:M30">G19*0.85</f>
        <v>254.15</v>
      </c>
      <c r="N19" s="101" t="s">
        <v>5</v>
      </c>
      <c r="O19" s="103">
        <v>499</v>
      </c>
      <c r="P19" s="20"/>
    </row>
    <row r="20" spans="1:16" s="4" customFormat="1" ht="15" customHeight="1" thickBot="1">
      <c r="A20" s="37"/>
      <c r="B20" s="19" t="s">
        <v>36</v>
      </c>
      <c r="C20" s="25"/>
      <c r="D20" s="26" t="s">
        <v>33</v>
      </c>
      <c r="E20" s="33"/>
      <c r="F20" s="39" t="s">
        <v>5</v>
      </c>
      <c r="G20" s="89">
        <v>341</v>
      </c>
      <c r="H20" s="39" t="s">
        <v>5</v>
      </c>
      <c r="I20" s="89">
        <f t="shared" si="3"/>
        <v>323.95</v>
      </c>
      <c r="J20" s="39" t="s">
        <v>5</v>
      </c>
      <c r="K20" s="89">
        <f t="shared" si="4"/>
        <v>306.90000000000003</v>
      </c>
      <c r="L20" s="39" t="s">
        <v>5</v>
      </c>
      <c r="M20" s="89">
        <f t="shared" si="5"/>
        <v>289.84999999999997</v>
      </c>
      <c r="N20" s="102" t="s">
        <v>5</v>
      </c>
      <c r="O20" s="89">
        <v>569</v>
      </c>
      <c r="P20" s="21"/>
    </row>
    <row r="21" spans="1:16" s="4" customFormat="1" ht="15" customHeight="1">
      <c r="A21" s="37"/>
      <c r="B21" s="19" t="s">
        <v>49</v>
      </c>
      <c r="C21" s="25"/>
      <c r="D21" s="29" t="s">
        <v>35</v>
      </c>
      <c r="E21" s="90"/>
      <c r="F21" s="307" t="s">
        <v>5</v>
      </c>
      <c r="G21" s="294">
        <v>359</v>
      </c>
      <c r="H21" s="307" t="s">
        <v>5</v>
      </c>
      <c r="I21" s="323">
        <f t="shared" si="3"/>
        <v>341.05</v>
      </c>
      <c r="J21" s="307" t="s">
        <v>5</v>
      </c>
      <c r="K21" s="323">
        <f t="shared" si="4"/>
        <v>323.1</v>
      </c>
      <c r="L21" s="307" t="s">
        <v>5</v>
      </c>
      <c r="M21" s="323">
        <f t="shared" si="5"/>
        <v>305.15</v>
      </c>
      <c r="N21" s="304" t="s">
        <v>5</v>
      </c>
      <c r="O21" s="294">
        <v>599</v>
      </c>
      <c r="P21" s="23"/>
    </row>
    <row r="22" spans="1:16" s="4" customFormat="1" ht="15" customHeight="1" thickBot="1">
      <c r="A22" s="37"/>
      <c r="B22" s="13"/>
      <c r="C22" s="24"/>
      <c r="D22" s="28" t="s">
        <v>34</v>
      </c>
      <c r="E22" s="91"/>
      <c r="F22" s="308"/>
      <c r="G22" s="295"/>
      <c r="H22" s="308"/>
      <c r="I22" s="324">
        <f t="shared" si="3"/>
        <v>0</v>
      </c>
      <c r="J22" s="308"/>
      <c r="K22" s="324">
        <f t="shared" si="4"/>
        <v>0</v>
      </c>
      <c r="L22" s="308"/>
      <c r="M22" s="324">
        <f t="shared" si="5"/>
        <v>0</v>
      </c>
      <c r="N22" s="306"/>
      <c r="O22" s="295"/>
      <c r="P22" s="20"/>
    </row>
    <row r="23" spans="2:16" s="37" customFormat="1" ht="15" customHeight="1">
      <c r="B23" s="41" t="s">
        <v>245</v>
      </c>
      <c r="C23" s="235"/>
      <c r="D23" s="29" t="s">
        <v>35</v>
      </c>
      <c r="E23" s="56"/>
      <c r="F23" s="307" t="s">
        <v>5</v>
      </c>
      <c r="G23" s="297">
        <v>365</v>
      </c>
      <c r="H23" s="307" t="s">
        <v>5</v>
      </c>
      <c r="I23" s="325">
        <f t="shared" si="3"/>
        <v>346.75</v>
      </c>
      <c r="J23" s="307" t="s">
        <v>5</v>
      </c>
      <c r="K23" s="325">
        <f t="shared" si="4"/>
        <v>328.5</v>
      </c>
      <c r="L23" s="307" t="s">
        <v>5</v>
      </c>
      <c r="M23" s="325">
        <f t="shared" si="5"/>
        <v>310.25</v>
      </c>
      <c r="N23" s="304" t="s">
        <v>5</v>
      </c>
      <c r="O23" s="297">
        <v>609</v>
      </c>
      <c r="P23" s="23"/>
    </row>
    <row r="24" spans="1:16" s="4" customFormat="1" ht="15" customHeight="1" thickBot="1">
      <c r="A24" s="37"/>
      <c r="B24" s="5"/>
      <c r="C24" s="5"/>
      <c r="D24" s="28" t="s">
        <v>34</v>
      </c>
      <c r="E24" s="53"/>
      <c r="F24" s="296"/>
      <c r="G24" s="295"/>
      <c r="H24" s="296"/>
      <c r="I24" s="324">
        <f t="shared" si="3"/>
        <v>0</v>
      </c>
      <c r="J24" s="296"/>
      <c r="K24" s="324">
        <f t="shared" si="4"/>
        <v>0</v>
      </c>
      <c r="L24" s="296"/>
      <c r="M24" s="324">
        <f t="shared" si="5"/>
        <v>0</v>
      </c>
      <c r="N24" s="306"/>
      <c r="O24" s="295"/>
      <c r="P24" s="20"/>
    </row>
    <row r="25" spans="1:16" s="4" customFormat="1" ht="15" customHeight="1" thickBot="1">
      <c r="A25" s="37"/>
      <c r="B25" s="19" t="s">
        <v>11</v>
      </c>
      <c r="C25" s="25"/>
      <c r="D25" s="26" t="s">
        <v>23</v>
      </c>
      <c r="E25" s="33"/>
      <c r="F25" s="39" t="s">
        <v>5</v>
      </c>
      <c r="G25" s="89">
        <v>389</v>
      </c>
      <c r="H25" s="39" t="s">
        <v>5</v>
      </c>
      <c r="I25" s="89">
        <f t="shared" si="3"/>
        <v>369.54999999999995</v>
      </c>
      <c r="J25" s="39" t="s">
        <v>5</v>
      </c>
      <c r="K25" s="89">
        <f t="shared" si="4"/>
        <v>350.1</v>
      </c>
      <c r="L25" s="39" t="s">
        <v>5</v>
      </c>
      <c r="M25" s="89">
        <f t="shared" si="5"/>
        <v>330.65</v>
      </c>
      <c r="N25" s="102" t="s">
        <v>5</v>
      </c>
      <c r="O25" s="89">
        <v>649</v>
      </c>
      <c r="P25" s="21"/>
    </row>
    <row r="26" spans="2:16" s="37" customFormat="1" ht="15" customHeight="1">
      <c r="B26" s="41" t="s">
        <v>40</v>
      </c>
      <c r="C26" s="38"/>
      <c r="D26" s="29" t="s">
        <v>22</v>
      </c>
      <c r="E26" s="56"/>
      <c r="F26" s="307" t="s">
        <v>5</v>
      </c>
      <c r="G26" s="297">
        <v>497</v>
      </c>
      <c r="H26" s="307" t="s">
        <v>5</v>
      </c>
      <c r="I26" s="325">
        <f t="shared" si="3"/>
        <v>472.15</v>
      </c>
      <c r="J26" s="307" t="s">
        <v>5</v>
      </c>
      <c r="K26" s="325">
        <f t="shared" si="4"/>
        <v>447.3</v>
      </c>
      <c r="L26" s="307" t="s">
        <v>5</v>
      </c>
      <c r="M26" s="325">
        <f t="shared" si="5"/>
        <v>422.45</v>
      </c>
      <c r="N26" s="304" t="s">
        <v>5</v>
      </c>
      <c r="O26" s="297">
        <v>829</v>
      </c>
      <c r="P26" s="23"/>
    </row>
    <row r="27" spans="1:16" s="4" customFormat="1" ht="15" customHeight="1" thickBot="1">
      <c r="A27" s="37"/>
      <c r="B27" s="5"/>
      <c r="C27" s="5"/>
      <c r="D27" s="28" t="s">
        <v>21</v>
      </c>
      <c r="E27" s="53"/>
      <c r="F27" s="296"/>
      <c r="G27" s="295"/>
      <c r="H27" s="296"/>
      <c r="I27" s="324">
        <f t="shared" si="3"/>
        <v>0</v>
      </c>
      <c r="J27" s="296"/>
      <c r="K27" s="324">
        <f t="shared" si="4"/>
        <v>0</v>
      </c>
      <c r="L27" s="296"/>
      <c r="M27" s="324">
        <f t="shared" si="5"/>
        <v>0</v>
      </c>
      <c r="N27" s="306"/>
      <c r="O27" s="295"/>
      <c r="P27" s="20"/>
    </row>
    <row r="28" spans="1:16" s="4" customFormat="1" ht="15" customHeight="1" thickBot="1">
      <c r="A28" s="37"/>
      <c r="B28" s="5"/>
      <c r="C28" s="5"/>
      <c r="D28" s="309" t="s">
        <v>256</v>
      </c>
      <c r="E28" s="310"/>
      <c r="F28" s="48" t="s">
        <v>5</v>
      </c>
      <c r="G28" s="89">
        <v>635</v>
      </c>
      <c r="H28" s="48" t="s">
        <v>5</v>
      </c>
      <c r="I28" s="278">
        <f t="shared" si="3"/>
        <v>603.25</v>
      </c>
      <c r="J28" s="48" t="s">
        <v>5</v>
      </c>
      <c r="K28" s="278">
        <f t="shared" si="4"/>
        <v>571.5</v>
      </c>
      <c r="L28" s="48" t="s">
        <v>5</v>
      </c>
      <c r="M28" s="278">
        <f t="shared" si="5"/>
        <v>539.75</v>
      </c>
      <c r="N28" s="260" t="s">
        <v>5</v>
      </c>
      <c r="O28" s="89">
        <v>1059</v>
      </c>
      <c r="P28" s="23"/>
    </row>
    <row r="29" spans="2:16" s="37" customFormat="1" ht="15" customHeight="1" thickBot="1">
      <c r="B29" s="41" t="s">
        <v>41</v>
      </c>
      <c r="C29" s="38"/>
      <c r="D29" s="29" t="s">
        <v>23</v>
      </c>
      <c r="E29" s="77"/>
      <c r="F29" s="78" t="s">
        <v>5</v>
      </c>
      <c r="G29" s="100">
        <v>509</v>
      </c>
      <c r="H29" s="78" t="s">
        <v>5</v>
      </c>
      <c r="I29" s="100">
        <f t="shared" si="3"/>
        <v>483.54999999999995</v>
      </c>
      <c r="J29" s="78" t="s">
        <v>5</v>
      </c>
      <c r="K29" s="100">
        <f t="shared" si="4"/>
        <v>458.1</v>
      </c>
      <c r="L29" s="78" t="s">
        <v>5</v>
      </c>
      <c r="M29" s="100">
        <f t="shared" si="5"/>
        <v>432.65</v>
      </c>
      <c r="N29" s="99" t="s">
        <v>5</v>
      </c>
      <c r="O29" s="100">
        <v>849</v>
      </c>
      <c r="P29" s="23"/>
    </row>
    <row r="30" spans="2:16" s="37" customFormat="1" ht="15" customHeight="1">
      <c r="B30" s="14"/>
      <c r="C30" s="14"/>
      <c r="D30" s="22" t="s">
        <v>7</v>
      </c>
      <c r="E30" s="49"/>
      <c r="F30" s="48" t="s">
        <v>5</v>
      </c>
      <c r="G30" s="261">
        <v>695</v>
      </c>
      <c r="H30" s="48" t="s">
        <v>5</v>
      </c>
      <c r="I30" s="261">
        <f t="shared" si="3"/>
        <v>660.25</v>
      </c>
      <c r="J30" s="48" t="s">
        <v>5</v>
      </c>
      <c r="K30" s="261">
        <f t="shared" si="4"/>
        <v>625.5</v>
      </c>
      <c r="L30" s="48" t="s">
        <v>5</v>
      </c>
      <c r="M30" s="261">
        <f t="shared" si="5"/>
        <v>590.75</v>
      </c>
      <c r="N30" s="262" t="s">
        <v>5</v>
      </c>
      <c r="O30" s="261">
        <v>1159</v>
      </c>
      <c r="P30" s="249"/>
    </row>
    <row r="31" spans="2:16" s="2" customFormat="1" ht="2.25" customHeight="1">
      <c r="B31" s="3"/>
      <c r="C31" s="3"/>
      <c r="D31" s="3"/>
      <c r="E31" s="3"/>
      <c r="F31" s="3"/>
      <c r="G31" s="181"/>
      <c r="H31" s="3"/>
      <c r="I31" s="181"/>
      <c r="J31" s="3"/>
      <c r="K31" s="181"/>
      <c r="L31" s="3"/>
      <c r="M31" s="181"/>
      <c r="N31" s="182"/>
      <c r="O31" s="181"/>
      <c r="P31" s="182"/>
    </row>
    <row r="32" spans="7:15" s="2" customFormat="1" ht="5.25" customHeight="1">
      <c r="G32" s="68"/>
      <c r="I32" s="68"/>
      <c r="K32" s="68"/>
      <c r="M32" s="68"/>
      <c r="O32" s="68"/>
    </row>
    <row r="33" spans="1:16" s="55" customFormat="1" ht="13.5" customHeight="1">
      <c r="A33" s="59"/>
      <c r="B33" s="313" t="s">
        <v>59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</row>
    <row r="34" spans="1:16" s="55" customFormat="1" ht="11.25" customHeight="1">
      <c r="A34" s="59"/>
      <c r="B34" s="315" t="s">
        <v>234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</row>
    <row r="35" spans="1:16" s="55" customFormat="1" ht="15" customHeight="1">
      <c r="A35" s="59"/>
      <c r="B35" s="313" t="s">
        <v>249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</row>
    <row r="36" spans="1:16" s="60" customFormat="1" ht="13.5" customHeight="1">
      <c r="A36" s="61"/>
      <c r="B36" s="316" t="s">
        <v>28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</row>
    <row r="37" spans="1:16" s="60" customFormat="1" ht="11.25" customHeight="1">
      <c r="A37" s="61"/>
      <c r="B37" s="311" t="s">
        <v>8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</row>
    <row r="38" spans="1:16" s="17" customFormat="1" ht="10.5" customHeight="1">
      <c r="A38" s="40"/>
      <c r="B38" s="54"/>
      <c r="C38" s="40"/>
      <c r="D38" s="40"/>
      <c r="E38" s="40"/>
      <c r="F38" s="40"/>
      <c r="G38" s="70"/>
      <c r="H38" s="40"/>
      <c r="I38" s="70"/>
      <c r="J38" s="40"/>
      <c r="K38" s="70"/>
      <c r="L38" s="40"/>
      <c r="M38" s="70"/>
      <c r="N38" s="40"/>
      <c r="O38" s="70"/>
      <c r="P38" s="40"/>
    </row>
    <row r="39" spans="2:16" s="1" customFormat="1" ht="13.5" customHeight="1">
      <c r="B39" s="320" t="s">
        <v>259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2"/>
    </row>
    <row r="40" spans="1:16" s="268" customFormat="1" ht="12.75">
      <c r="A40" s="267"/>
      <c r="B40" s="320" t="s">
        <v>260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2"/>
    </row>
    <row r="41" spans="1:16" s="268" customFormat="1" ht="12.75">
      <c r="A41" s="267"/>
      <c r="B41" s="320" t="s">
        <v>261</v>
      </c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2"/>
    </row>
    <row r="42" spans="1:16" s="268" customFormat="1" ht="12.75">
      <c r="A42" s="267"/>
      <c r="B42" s="320" t="s">
        <v>262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2"/>
    </row>
    <row r="43" spans="1:16" s="268" customFormat="1" ht="12.75">
      <c r="A43" s="267"/>
      <c r="B43" s="320" t="s">
        <v>263</v>
      </c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2"/>
    </row>
    <row r="44" spans="1:16" s="268" customFormat="1" ht="12.75">
      <c r="A44" s="267"/>
      <c r="B44" s="269"/>
      <c r="C44" s="269"/>
      <c r="D44" s="270"/>
      <c r="E44" s="269"/>
      <c r="F44" s="269"/>
      <c r="G44" s="271"/>
      <c r="H44" s="269"/>
      <c r="I44" s="271"/>
      <c r="J44" s="269"/>
      <c r="K44" s="271"/>
      <c r="L44" s="269"/>
      <c r="M44" s="271"/>
      <c r="N44" s="269"/>
      <c r="O44" s="271"/>
      <c r="P44" s="269"/>
    </row>
    <row r="45" spans="1:16" s="268" customFormat="1" ht="12.75">
      <c r="A45" s="267"/>
      <c r="B45" s="269"/>
      <c r="C45" s="269"/>
      <c r="D45" s="270"/>
      <c r="E45" s="269"/>
      <c r="F45" s="269"/>
      <c r="G45" s="271"/>
      <c r="H45" s="269"/>
      <c r="I45" s="271"/>
      <c r="J45" s="269"/>
      <c r="K45" s="271"/>
      <c r="L45" s="269"/>
      <c r="M45" s="271"/>
      <c r="N45" s="269"/>
      <c r="O45" s="271"/>
      <c r="P45" s="269"/>
    </row>
    <row r="46" spans="1:16" s="268" customFormat="1" ht="12.75">
      <c r="A46" s="267"/>
      <c r="B46" s="269"/>
      <c r="C46" s="269"/>
      <c r="D46" s="270"/>
      <c r="E46" s="269"/>
      <c r="F46" s="269"/>
      <c r="G46" s="271"/>
      <c r="H46" s="269"/>
      <c r="I46" s="271"/>
      <c r="J46" s="269"/>
      <c r="K46" s="271"/>
      <c r="L46" s="269"/>
      <c r="M46" s="271"/>
      <c r="N46" s="269"/>
      <c r="O46" s="271"/>
      <c r="P46" s="269"/>
    </row>
    <row r="47" ht="12.75">
      <c r="D47" s="10"/>
    </row>
    <row r="48" ht="12.75">
      <c r="D48" s="10"/>
    </row>
  </sheetData>
  <mergeCells count="74">
    <mergeCell ref="I23:I24"/>
    <mergeCell ref="K23:K24"/>
    <mergeCell ref="M23:M24"/>
    <mergeCell ref="I26:I27"/>
    <mergeCell ref="K26:K27"/>
    <mergeCell ref="M26:M27"/>
    <mergeCell ref="M14:M15"/>
    <mergeCell ref="M16:M17"/>
    <mergeCell ref="I21:I22"/>
    <mergeCell ref="K21:K22"/>
    <mergeCell ref="M21:M22"/>
    <mergeCell ref="I14:I15"/>
    <mergeCell ref="I16:I17"/>
    <mergeCell ref="K14:K15"/>
    <mergeCell ref="K16:K17"/>
    <mergeCell ref="J16:J17"/>
    <mergeCell ref="L3:M3"/>
    <mergeCell ref="H4:I4"/>
    <mergeCell ref="J4:K4"/>
    <mergeCell ref="L4:M4"/>
    <mergeCell ref="H16:H17"/>
    <mergeCell ref="H21:H22"/>
    <mergeCell ref="H23:H24"/>
    <mergeCell ref="H26:H27"/>
    <mergeCell ref="J21:J22"/>
    <mergeCell ref="J23:J24"/>
    <mergeCell ref="J26:J27"/>
    <mergeCell ref="L16:L17"/>
    <mergeCell ref="L21:L22"/>
    <mergeCell ref="L23:L24"/>
    <mergeCell ref="L26:L27"/>
    <mergeCell ref="B39:P39"/>
    <mergeCell ref="B41:P41"/>
    <mergeCell ref="B42:P42"/>
    <mergeCell ref="B43:P43"/>
    <mergeCell ref="B40:P40"/>
    <mergeCell ref="O26:O27"/>
    <mergeCell ref="O21:O22"/>
    <mergeCell ref="P16:P17"/>
    <mergeCell ref="O16:O17"/>
    <mergeCell ref="O23:O24"/>
    <mergeCell ref="B37:P37"/>
    <mergeCell ref="B33:P33"/>
    <mergeCell ref="B34:P34"/>
    <mergeCell ref="B35:P35"/>
    <mergeCell ref="B36:P36"/>
    <mergeCell ref="F26:F27"/>
    <mergeCell ref="G26:G27"/>
    <mergeCell ref="N26:N27"/>
    <mergeCell ref="D28:E28"/>
    <mergeCell ref="B3:B4"/>
    <mergeCell ref="D3:D4"/>
    <mergeCell ref="F3:G3"/>
    <mergeCell ref="F4:G4"/>
    <mergeCell ref="N3:P3"/>
    <mergeCell ref="N4:P4"/>
    <mergeCell ref="F14:F15"/>
    <mergeCell ref="G14:G15"/>
    <mergeCell ref="O14:O15"/>
    <mergeCell ref="L14:L15"/>
    <mergeCell ref="J14:J15"/>
    <mergeCell ref="H14:H15"/>
    <mergeCell ref="H3:I3"/>
    <mergeCell ref="J3:K3"/>
    <mergeCell ref="F16:F17"/>
    <mergeCell ref="N16:N17"/>
    <mergeCell ref="N14:N15"/>
    <mergeCell ref="N23:N24"/>
    <mergeCell ref="F21:F22"/>
    <mergeCell ref="N21:N22"/>
    <mergeCell ref="G21:G22"/>
    <mergeCell ref="F23:F24"/>
    <mergeCell ref="G23:G24"/>
    <mergeCell ref="G16:G17"/>
  </mergeCells>
  <printOptions horizontalCentered="1"/>
  <pageMargins left="0.05" right="0.05" top="1.08" bottom="0.25" header="0.15" footer="0.25"/>
  <pageSetup fitToHeight="1" fitToWidth="1" horizontalDpi="600" verticalDpi="600" orientation="portrait" scale="80" r:id="rId2"/>
  <headerFooter alignWithMargins="0">
    <oddHeader xml:space="preserve">&amp;L&amp;6
&amp;10&amp;G&amp;C
&amp;R&amp;"Arial,Bold"  
&amp;18 &amp;16 2007 Outfitter Kayak Prices
&amp;11Effective October 1, 2006      </oddHeader>
    <oddFooter>&amp;C&amp;"Arial,Bold"&amp;8 800-8-KAYAKS &amp;"Wingdings,Regular"&amp;5l&amp;"Arial,Bold"&amp;8 &amp;"Arial,Bold Italic"www.oceankayak.com
&amp;R&amp;"Arial,Bold Italic"Revised June 30, 2006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6"/>
  <sheetViews>
    <sheetView workbookViewId="0" topLeftCell="A1">
      <selection activeCell="G6" sqref="G6:G7"/>
    </sheetView>
  </sheetViews>
  <sheetFormatPr defaultColWidth="9.140625" defaultRowHeight="12.75"/>
  <cols>
    <col min="1" max="1" width="0.85546875" style="2" customWidth="1"/>
    <col min="2" max="2" width="6.7109375" style="0" customWidth="1"/>
    <col min="3" max="3" width="30.8515625" style="0" customWidth="1"/>
    <col min="4" max="4" width="44.8515625" style="0" customWidth="1"/>
    <col min="5" max="5" width="1.1484375" style="0" customWidth="1"/>
    <col min="6" max="6" width="2.421875" style="0" customWidth="1"/>
    <col min="7" max="7" width="7.8515625" style="63" customWidth="1"/>
    <col min="8" max="8" width="2.421875" style="0" customWidth="1"/>
    <col min="9" max="9" width="7.8515625" style="63" customWidth="1"/>
    <col min="10" max="10" width="2.421875" style="0" customWidth="1"/>
    <col min="11" max="11" width="7.8515625" style="63" customWidth="1"/>
    <col min="12" max="12" width="2.421875" style="0" customWidth="1"/>
    <col min="13" max="13" width="7.8515625" style="63" customWidth="1"/>
    <col min="14" max="14" width="2.421875" style="114" customWidth="1"/>
    <col min="15" max="15" width="8.28125" style="63" customWidth="1"/>
    <col min="16" max="16" width="0.42578125" style="0" customWidth="1"/>
  </cols>
  <sheetData>
    <row r="1" ht="12.75" customHeight="1"/>
    <row r="2" spans="2:16" s="2" customFormat="1" ht="2.25" customHeight="1">
      <c r="B2" s="3"/>
      <c r="C2" s="3"/>
      <c r="D2" s="3"/>
      <c r="E2" s="3"/>
      <c r="F2" s="3"/>
      <c r="G2" s="64"/>
      <c r="H2" s="3"/>
      <c r="I2" s="64"/>
      <c r="J2" s="3"/>
      <c r="K2" s="64"/>
      <c r="L2" s="3"/>
      <c r="M2" s="64"/>
      <c r="N2" s="280"/>
      <c r="O2" s="64"/>
      <c r="P2" s="3"/>
    </row>
    <row r="3" spans="2:16" s="14" customFormat="1" ht="15" customHeight="1">
      <c r="B3" s="290" t="s">
        <v>0</v>
      </c>
      <c r="C3" s="347"/>
      <c r="D3" s="290" t="s">
        <v>1</v>
      </c>
      <c r="E3" s="31"/>
      <c r="F3" s="353" t="s">
        <v>272</v>
      </c>
      <c r="G3" s="354"/>
      <c r="H3" s="289" t="s">
        <v>277</v>
      </c>
      <c r="I3" s="328"/>
      <c r="J3" s="289" t="s">
        <v>274</v>
      </c>
      <c r="K3" s="328"/>
      <c r="L3" s="289" t="s">
        <v>275</v>
      </c>
      <c r="M3" s="328"/>
      <c r="N3" s="292" t="s">
        <v>2</v>
      </c>
      <c r="O3" s="292"/>
      <c r="P3" s="293"/>
    </row>
    <row r="4" spans="1:16" s="5" customFormat="1" ht="13.5" customHeight="1">
      <c r="A4" s="14"/>
      <c r="B4" s="291"/>
      <c r="C4" s="348"/>
      <c r="D4" s="291"/>
      <c r="E4" s="32"/>
      <c r="F4" s="283" t="s">
        <v>276</v>
      </c>
      <c r="G4" s="285"/>
      <c r="H4" s="283" t="s">
        <v>276</v>
      </c>
      <c r="I4" s="285"/>
      <c r="J4" s="283" t="s">
        <v>276</v>
      </c>
      <c r="K4" s="285"/>
      <c r="L4" s="283" t="s">
        <v>276</v>
      </c>
      <c r="M4" s="284"/>
      <c r="N4" s="285" t="s">
        <v>4</v>
      </c>
      <c r="O4" s="285"/>
      <c r="P4" s="286"/>
    </row>
    <row r="5" spans="2:16" s="1" customFormat="1" ht="18.75" customHeight="1">
      <c r="B5" s="107" t="s">
        <v>45</v>
      </c>
      <c r="C5" s="9"/>
      <c r="D5" s="11"/>
      <c r="E5" s="43"/>
      <c r="F5" s="43"/>
      <c r="G5" s="72"/>
      <c r="H5" s="43"/>
      <c r="I5" s="72"/>
      <c r="J5" s="43"/>
      <c r="K5" s="72"/>
      <c r="L5" s="43"/>
      <c r="M5" s="72"/>
      <c r="N5" s="43"/>
      <c r="O5" s="72"/>
      <c r="P5" s="46"/>
    </row>
    <row r="6" spans="2:16" s="37" customFormat="1" ht="12.75" customHeight="1">
      <c r="B6" s="351" t="s">
        <v>47</v>
      </c>
      <c r="C6" s="352"/>
      <c r="D6" s="73" t="s">
        <v>13</v>
      </c>
      <c r="E6" s="81"/>
      <c r="F6" s="329" t="s">
        <v>5</v>
      </c>
      <c r="G6" s="287">
        <v>344</v>
      </c>
      <c r="H6" s="329" t="s">
        <v>5</v>
      </c>
      <c r="I6" s="357">
        <f>G6*0.95</f>
        <v>326.8</v>
      </c>
      <c r="J6" s="329" t="s">
        <v>5</v>
      </c>
      <c r="K6" s="357">
        <f>G6*0.9</f>
        <v>309.6</v>
      </c>
      <c r="L6" s="329" t="s">
        <v>5</v>
      </c>
      <c r="M6" s="357">
        <f>G6*0.85</f>
        <v>292.4</v>
      </c>
      <c r="N6" s="329" t="s">
        <v>5</v>
      </c>
      <c r="O6" s="349">
        <v>529</v>
      </c>
      <c r="P6" s="44"/>
    </row>
    <row r="7" spans="1:16" s="4" customFormat="1" ht="12.75" customHeight="1" thickBot="1">
      <c r="A7" s="37"/>
      <c r="B7" s="30"/>
      <c r="C7" s="30"/>
      <c r="D7" s="250" t="s">
        <v>44</v>
      </c>
      <c r="E7" s="82"/>
      <c r="F7" s="329"/>
      <c r="G7" s="287"/>
      <c r="H7" s="329"/>
      <c r="I7" s="358"/>
      <c r="J7" s="329"/>
      <c r="K7" s="358"/>
      <c r="L7" s="329"/>
      <c r="M7" s="358"/>
      <c r="N7" s="329"/>
      <c r="O7" s="349"/>
      <c r="P7" s="44"/>
    </row>
    <row r="8" spans="1:16" s="4" customFormat="1" ht="12.75" customHeight="1">
      <c r="A8" s="37"/>
      <c r="B8" s="343" t="s">
        <v>12</v>
      </c>
      <c r="C8" s="343"/>
      <c r="D8" s="73" t="s">
        <v>13</v>
      </c>
      <c r="E8" s="83"/>
      <c r="F8" s="307" t="s">
        <v>5</v>
      </c>
      <c r="G8" s="294">
        <v>435</v>
      </c>
      <c r="H8" s="307" t="s">
        <v>5</v>
      </c>
      <c r="I8" s="323">
        <f>G8*0.95</f>
        <v>413.25</v>
      </c>
      <c r="J8" s="307" t="s">
        <v>5</v>
      </c>
      <c r="K8" s="323">
        <f>G8*0.9</f>
        <v>391.5</v>
      </c>
      <c r="L8" s="307" t="s">
        <v>5</v>
      </c>
      <c r="M8" s="323">
        <f>G8*0.85</f>
        <v>369.75</v>
      </c>
      <c r="N8" s="307" t="s">
        <v>5</v>
      </c>
      <c r="O8" s="294">
        <v>669</v>
      </c>
      <c r="P8" s="45"/>
    </row>
    <row r="9" spans="1:16" s="4" customFormat="1" ht="12.75" customHeight="1">
      <c r="A9" s="37"/>
      <c r="B9" s="30"/>
      <c r="C9" s="30"/>
      <c r="D9" s="36" t="s">
        <v>46</v>
      </c>
      <c r="E9" s="82"/>
      <c r="F9" s="331"/>
      <c r="G9" s="333"/>
      <c r="H9" s="331"/>
      <c r="I9" s="326"/>
      <c r="J9" s="331"/>
      <c r="K9" s="326"/>
      <c r="L9" s="331"/>
      <c r="M9" s="326"/>
      <c r="N9" s="329"/>
      <c r="O9" s="333"/>
      <c r="P9" s="44"/>
    </row>
    <row r="10" spans="2:16" s="1" customFormat="1" ht="18.75" customHeight="1">
      <c r="B10" s="107" t="s">
        <v>48</v>
      </c>
      <c r="C10" s="9"/>
      <c r="D10" s="11"/>
      <c r="E10" s="6"/>
      <c r="F10" s="6"/>
      <c r="G10" s="67"/>
      <c r="H10" s="6"/>
      <c r="I10" s="67"/>
      <c r="J10" s="6"/>
      <c r="K10" s="67"/>
      <c r="L10" s="6"/>
      <c r="M10" s="67"/>
      <c r="N10" s="6"/>
      <c r="O10" s="67"/>
      <c r="P10" s="7"/>
    </row>
    <row r="11" spans="2:16" s="37" customFormat="1" ht="12.75" customHeight="1">
      <c r="B11" s="351" t="s">
        <v>30</v>
      </c>
      <c r="C11" s="355"/>
      <c r="D11" s="73" t="s">
        <v>13</v>
      </c>
      <c r="E11" s="81"/>
      <c r="F11" s="329" t="s">
        <v>5</v>
      </c>
      <c r="G11" s="287">
        <v>431</v>
      </c>
      <c r="H11" s="329" t="s">
        <v>5</v>
      </c>
      <c r="I11" s="357">
        <f>G11*0.95</f>
        <v>409.45</v>
      </c>
      <c r="J11" s="329" t="s">
        <v>5</v>
      </c>
      <c r="K11" s="357">
        <f>G11*0.9</f>
        <v>387.90000000000003</v>
      </c>
      <c r="L11" s="329" t="s">
        <v>5</v>
      </c>
      <c r="M11" s="357">
        <f>G11*0.85</f>
        <v>366.34999999999997</v>
      </c>
      <c r="N11" s="331" t="s">
        <v>5</v>
      </c>
      <c r="O11" s="349">
        <v>719</v>
      </c>
      <c r="P11" s="44"/>
    </row>
    <row r="12" spans="1:16" s="4" customFormat="1" ht="12.75" customHeight="1" thickBot="1">
      <c r="A12" s="37"/>
      <c r="B12" s="109"/>
      <c r="C12" s="109"/>
      <c r="D12" s="110" t="s">
        <v>19</v>
      </c>
      <c r="E12" s="84"/>
      <c r="F12" s="308"/>
      <c r="G12" s="356"/>
      <c r="H12" s="308"/>
      <c r="I12" s="324"/>
      <c r="J12" s="308"/>
      <c r="K12" s="324"/>
      <c r="L12" s="308"/>
      <c r="M12" s="324"/>
      <c r="N12" s="337"/>
      <c r="O12" s="350"/>
      <c r="P12" s="47"/>
    </row>
    <row r="13" spans="1:16" s="4" customFormat="1" ht="12.75" customHeight="1">
      <c r="A13" s="37"/>
      <c r="B13" s="339" t="s">
        <v>43</v>
      </c>
      <c r="C13" s="340"/>
      <c r="D13" s="75" t="s">
        <v>13</v>
      </c>
      <c r="E13" s="57"/>
      <c r="F13" s="307" t="s">
        <v>5</v>
      </c>
      <c r="G13" s="294">
        <v>539</v>
      </c>
      <c r="H13" s="307" t="s">
        <v>5</v>
      </c>
      <c r="I13" s="323">
        <f>G13*0.95</f>
        <v>512.05</v>
      </c>
      <c r="J13" s="307" t="s">
        <v>5</v>
      </c>
      <c r="K13" s="323">
        <f>G13*0.9</f>
        <v>485.1</v>
      </c>
      <c r="L13" s="307" t="s">
        <v>5</v>
      </c>
      <c r="M13" s="323">
        <f>G13*0.85</f>
        <v>458.15</v>
      </c>
      <c r="N13" s="330" t="s">
        <v>5</v>
      </c>
      <c r="O13" s="294">
        <v>899</v>
      </c>
      <c r="P13" s="45"/>
    </row>
    <row r="14" spans="1:16" s="4" customFormat="1" ht="12.75" customHeight="1">
      <c r="A14" s="37"/>
      <c r="B14" s="30"/>
      <c r="C14" s="30"/>
      <c r="D14" s="10" t="s">
        <v>15</v>
      </c>
      <c r="E14" s="82"/>
      <c r="F14" s="329"/>
      <c r="G14" s="288"/>
      <c r="H14" s="329"/>
      <c r="I14" s="326"/>
      <c r="J14" s="329"/>
      <c r="K14" s="326"/>
      <c r="L14" s="329"/>
      <c r="M14" s="326"/>
      <c r="N14" s="331"/>
      <c r="O14" s="288"/>
      <c r="P14" s="44"/>
    </row>
    <row r="15" spans="1:16" s="4" customFormat="1" ht="12.75" customHeight="1" thickBot="1">
      <c r="A15" s="37"/>
      <c r="B15" s="30"/>
      <c r="C15" s="30"/>
      <c r="D15" s="36" t="s">
        <v>17</v>
      </c>
      <c r="E15" s="84"/>
      <c r="F15" s="308"/>
      <c r="G15" s="336"/>
      <c r="H15" s="308"/>
      <c r="I15" s="324">
        <f>G15*0.95</f>
        <v>0</v>
      </c>
      <c r="J15" s="308"/>
      <c r="K15" s="324">
        <f>G15*0.9</f>
        <v>0</v>
      </c>
      <c r="L15" s="308"/>
      <c r="M15" s="324">
        <f>G15*0.85</f>
        <v>0</v>
      </c>
      <c r="N15" s="337"/>
      <c r="O15" s="336"/>
      <c r="P15" s="47"/>
    </row>
    <row r="16" spans="1:16" s="4" customFormat="1" ht="12.75" customHeight="1">
      <c r="A16" s="37"/>
      <c r="B16" s="339" t="s">
        <v>37</v>
      </c>
      <c r="C16" s="340"/>
      <c r="D16" s="75" t="s">
        <v>13</v>
      </c>
      <c r="E16" s="82"/>
      <c r="F16" s="307" t="s">
        <v>5</v>
      </c>
      <c r="G16" s="294">
        <v>677</v>
      </c>
      <c r="H16" s="307" t="s">
        <v>5</v>
      </c>
      <c r="I16" s="323">
        <f>G16*0.95</f>
        <v>643.15</v>
      </c>
      <c r="J16" s="307" t="s">
        <v>5</v>
      </c>
      <c r="K16" s="323">
        <f>G16*0.9</f>
        <v>609.3000000000001</v>
      </c>
      <c r="L16" s="307" t="s">
        <v>5</v>
      </c>
      <c r="M16" s="323">
        <f>G16*0.85</f>
        <v>575.4499999999999</v>
      </c>
      <c r="N16" s="341" t="s">
        <v>5</v>
      </c>
      <c r="O16" s="294">
        <v>1129</v>
      </c>
      <c r="P16" s="44"/>
    </row>
    <row r="17" spans="1:16" s="4" customFormat="1" ht="12.75" customHeight="1">
      <c r="A17" s="37"/>
      <c r="B17" s="79"/>
      <c r="C17" s="80"/>
      <c r="D17" s="10" t="s">
        <v>16</v>
      </c>
      <c r="E17" s="82"/>
      <c r="F17" s="329"/>
      <c r="G17" s="287"/>
      <c r="H17" s="329"/>
      <c r="I17" s="326"/>
      <c r="J17" s="329"/>
      <c r="K17" s="326"/>
      <c r="L17" s="329"/>
      <c r="M17" s="326"/>
      <c r="N17" s="342"/>
      <c r="O17" s="287"/>
      <c r="P17" s="44"/>
    </row>
    <row r="18" spans="1:16" s="4" customFormat="1" ht="12.75" customHeight="1" thickBot="1">
      <c r="A18" s="37"/>
      <c r="B18" s="76"/>
      <c r="C18" s="76"/>
      <c r="D18" s="36" t="s">
        <v>18</v>
      </c>
      <c r="E18" s="82"/>
      <c r="F18" s="329"/>
      <c r="G18" s="336"/>
      <c r="H18" s="329"/>
      <c r="I18" s="324">
        <f>G18*0.95</f>
        <v>0</v>
      </c>
      <c r="J18" s="329"/>
      <c r="K18" s="324">
        <f>G18*0.9</f>
        <v>0</v>
      </c>
      <c r="L18" s="329"/>
      <c r="M18" s="324">
        <f>G18*0.85</f>
        <v>0</v>
      </c>
      <c r="N18" s="342"/>
      <c r="O18" s="336"/>
      <c r="P18" s="44"/>
    </row>
    <row r="19" spans="1:16" s="4" customFormat="1" ht="12.75" customHeight="1">
      <c r="A19" s="37"/>
      <c r="B19" s="343" t="s">
        <v>240</v>
      </c>
      <c r="C19" s="343"/>
      <c r="D19" s="75" t="s">
        <v>233</v>
      </c>
      <c r="E19" s="83"/>
      <c r="F19" s="307" t="s">
        <v>5</v>
      </c>
      <c r="G19" s="294">
        <f>1098+15</f>
        <v>1113</v>
      </c>
      <c r="H19" s="307" t="s">
        <v>5</v>
      </c>
      <c r="I19" s="323">
        <f>G19*0.95</f>
        <v>1057.35</v>
      </c>
      <c r="J19" s="307" t="s">
        <v>5</v>
      </c>
      <c r="K19" s="323">
        <f>G19*0.9</f>
        <v>1001.7</v>
      </c>
      <c r="L19" s="307" t="s">
        <v>5</v>
      </c>
      <c r="M19" s="323">
        <f>G19*0.85</f>
        <v>946.05</v>
      </c>
      <c r="N19" s="330" t="s">
        <v>5</v>
      </c>
      <c r="O19" s="294" t="s">
        <v>265</v>
      </c>
      <c r="P19" s="45"/>
    </row>
    <row r="20" spans="1:16" s="4" customFormat="1" ht="12.75" customHeight="1">
      <c r="A20" s="37"/>
      <c r="B20" s="30"/>
      <c r="C20" s="254"/>
      <c r="D20" s="10" t="s">
        <v>237</v>
      </c>
      <c r="E20" s="82"/>
      <c r="F20" s="329"/>
      <c r="G20" s="287"/>
      <c r="H20" s="329"/>
      <c r="I20" s="326"/>
      <c r="J20" s="329"/>
      <c r="K20" s="326"/>
      <c r="L20" s="329"/>
      <c r="M20" s="326"/>
      <c r="N20" s="331"/>
      <c r="O20" s="287"/>
      <c r="P20" s="44"/>
    </row>
    <row r="21" spans="1:16" s="4" customFormat="1" ht="12.75" customHeight="1">
      <c r="A21" s="37"/>
      <c r="B21" s="30"/>
      <c r="C21" s="30"/>
      <c r="D21" s="10" t="s">
        <v>238</v>
      </c>
      <c r="E21" s="82"/>
      <c r="F21" s="329"/>
      <c r="G21" s="287"/>
      <c r="H21" s="329"/>
      <c r="I21" s="326">
        <f>G21*0.95</f>
        <v>0</v>
      </c>
      <c r="J21" s="329"/>
      <c r="K21" s="326">
        <f>G21*0.9</f>
        <v>0</v>
      </c>
      <c r="L21" s="329"/>
      <c r="M21" s="326">
        <f>G21*0.85</f>
        <v>0</v>
      </c>
      <c r="N21" s="331"/>
      <c r="O21" s="287"/>
      <c r="P21" s="44"/>
    </row>
    <row r="22" spans="1:16" s="4" customFormat="1" ht="12.75" customHeight="1" thickBot="1">
      <c r="A22" s="37"/>
      <c r="B22" s="30"/>
      <c r="C22" s="30"/>
      <c r="D22" s="10" t="s">
        <v>239</v>
      </c>
      <c r="E22" s="251"/>
      <c r="F22" s="338"/>
      <c r="G22" s="332"/>
      <c r="H22" s="338"/>
      <c r="I22" s="324"/>
      <c r="J22" s="338"/>
      <c r="K22" s="324"/>
      <c r="L22" s="338"/>
      <c r="M22" s="324"/>
      <c r="N22" s="338"/>
      <c r="O22" s="332"/>
      <c r="P22" s="252"/>
    </row>
    <row r="23" spans="1:16" s="4" customFormat="1" ht="12.75" customHeight="1">
      <c r="A23" s="37"/>
      <c r="B23" s="74" t="s">
        <v>42</v>
      </c>
      <c r="C23" s="74"/>
      <c r="D23" s="75" t="s">
        <v>13</v>
      </c>
      <c r="E23" s="57"/>
      <c r="F23" s="307" t="s">
        <v>5</v>
      </c>
      <c r="G23" s="294">
        <v>569</v>
      </c>
      <c r="H23" s="307" t="s">
        <v>5</v>
      </c>
      <c r="I23" s="323">
        <f>G23*0.95</f>
        <v>540.55</v>
      </c>
      <c r="J23" s="307" t="s">
        <v>5</v>
      </c>
      <c r="K23" s="323">
        <f>G23*0.9</f>
        <v>512.1</v>
      </c>
      <c r="L23" s="307" t="s">
        <v>5</v>
      </c>
      <c r="M23" s="323">
        <f>G23*0.85</f>
        <v>483.65</v>
      </c>
      <c r="N23" s="330" t="s">
        <v>5</v>
      </c>
      <c r="O23" s="294">
        <v>949</v>
      </c>
      <c r="P23" s="45"/>
    </row>
    <row r="24" spans="1:16" s="4" customFormat="1" ht="12.75" customHeight="1" thickBot="1">
      <c r="A24" s="37"/>
      <c r="B24" s="30"/>
      <c r="C24" s="30"/>
      <c r="D24" s="10" t="s">
        <v>19</v>
      </c>
      <c r="E24" s="84"/>
      <c r="F24" s="308"/>
      <c r="G24" s="336"/>
      <c r="H24" s="308"/>
      <c r="I24" s="324"/>
      <c r="J24" s="308"/>
      <c r="K24" s="324"/>
      <c r="L24" s="308"/>
      <c r="M24" s="324"/>
      <c r="N24" s="337"/>
      <c r="O24" s="336"/>
      <c r="P24" s="44"/>
    </row>
    <row r="25" spans="1:16" s="4" customFormat="1" ht="12.75" customHeight="1">
      <c r="A25" s="37"/>
      <c r="B25" s="74" t="s">
        <v>38</v>
      </c>
      <c r="C25" s="74"/>
      <c r="D25" s="75" t="s">
        <v>13</v>
      </c>
      <c r="E25" s="82"/>
      <c r="F25" s="307" t="s">
        <v>5</v>
      </c>
      <c r="G25" s="294">
        <v>749</v>
      </c>
      <c r="H25" s="307" t="s">
        <v>5</v>
      </c>
      <c r="I25" s="323">
        <f>G25*0.95</f>
        <v>711.55</v>
      </c>
      <c r="J25" s="307" t="s">
        <v>5</v>
      </c>
      <c r="K25" s="323">
        <f>G25*0.9</f>
        <v>674.1</v>
      </c>
      <c r="L25" s="307" t="s">
        <v>5</v>
      </c>
      <c r="M25" s="323">
        <f>G25*0.85</f>
        <v>636.65</v>
      </c>
      <c r="N25" s="330" t="s">
        <v>5</v>
      </c>
      <c r="O25" s="294">
        <v>1249</v>
      </c>
      <c r="P25" s="45"/>
    </row>
    <row r="26" spans="1:16" s="4" customFormat="1" ht="12.75" customHeight="1">
      <c r="A26" s="37"/>
      <c r="B26" s="5"/>
      <c r="C26" s="30"/>
      <c r="D26" s="10" t="s">
        <v>16</v>
      </c>
      <c r="E26" s="82"/>
      <c r="F26" s="329"/>
      <c r="G26" s="288"/>
      <c r="H26" s="329"/>
      <c r="I26" s="326"/>
      <c r="J26" s="329"/>
      <c r="K26" s="326"/>
      <c r="L26" s="329"/>
      <c r="M26" s="326"/>
      <c r="N26" s="331"/>
      <c r="O26" s="288"/>
      <c r="P26" s="44"/>
    </row>
    <row r="27" spans="1:16" s="4" customFormat="1" ht="12.75" customHeight="1" thickBot="1">
      <c r="A27" s="37"/>
      <c r="B27" s="5"/>
      <c r="C27" s="30"/>
      <c r="D27" s="36" t="s">
        <v>20</v>
      </c>
      <c r="E27" s="82"/>
      <c r="F27" s="329"/>
      <c r="G27" s="288"/>
      <c r="H27" s="329"/>
      <c r="I27" s="324">
        <f>G27*0.95</f>
        <v>0</v>
      </c>
      <c r="J27" s="329"/>
      <c r="K27" s="324">
        <f>G27*0.9</f>
        <v>0</v>
      </c>
      <c r="L27" s="329"/>
      <c r="M27" s="324">
        <f>G27*0.85</f>
        <v>0</v>
      </c>
      <c r="N27" s="331"/>
      <c r="O27" s="288"/>
      <c r="P27" s="44"/>
    </row>
    <row r="28" spans="1:16" s="4" customFormat="1" ht="12.75" customHeight="1">
      <c r="A28" s="37"/>
      <c r="B28" s="343" t="s">
        <v>236</v>
      </c>
      <c r="C28" s="343"/>
      <c r="D28" s="75" t="s">
        <v>233</v>
      </c>
      <c r="E28" s="83"/>
      <c r="F28" s="307" t="s">
        <v>5</v>
      </c>
      <c r="G28" s="294">
        <f>1170+15</f>
        <v>1185</v>
      </c>
      <c r="H28" s="307" t="s">
        <v>5</v>
      </c>
      <c r="I28" s="323">
        <f>G28*0.95</f>
        <v>1125.75</v>
      </c>
      <c r="J28" s="307" t="s">
        <v>5</v>
      </c>
      <c r="K28" s="323">
        <f>G28*0.9</f>
        <v>1066.5</v>
      </c>
      <c r="L28" s="307" t="s">
        <v>5</v>
      </c>
      <c r="M28" s="323">
        <f>G28*0.85</f>
        <v>1007.25</v>
      </c>
      <c r="N28" s="330" t="s">
        <v>5</v>
      </c>
      <c r="O28" s="294" t="s">
        <v>266</v>
      </c>
      <c r="P28" s="45"/>
    </row>
    <row r="29" spans="1:16" s="4" customFormat="1" ht="12.75" customHeight="1">
      <c r="A29" s="37"/>
      <c r="B29" s="30"/>
      <c r="C29" s="254"/>
      <c r="D29" s="10" t="s">
        <v>237</v>
      </c>
      <c r="E29" s="82"/>
      <c r="F29" s="329"/>
      <c r="G29" s="287"/>
      <c r="H29" s="329"/>
      <c r="I29" s="326"/>
      <c r="J29" s="329"/>
      <c r="K29" s="326"/>
      <c r="L29" s="329"/>
      <c r="M29" s="326"/>
      <c r="N29" s="331"/>
      <c r="O29" s="287"/>
      <c r="P29" s="44"/>
    </row>
    <row r="30" spans="1:16" s="4" customFormat="1" ht="12.75" customHeight="1">
      <c r="A30" s="37"/>
      <c r="B30" s="30"/>
      <c r="C30" s="30"/>
      <c r="D30" s="10" t="s">
        <v>238</v>
      </c>
      <c r="E30" s="82"/>
      <c r="F30" s="329"/>
      <c r="G30" s="287"/>
      <c r="H30" s="329"/>
      <c r="I30" s="326">
        <f>G30*0.95</f>
        <v>0</v>
      </c>
      <c r="J30" s="329"/>
      <c r="K30" s="326">
        <f>G30*0.9</f>
        <v>0</v>
      </c>
      <c r="L30" s="329"/>
      <c r="M30" s="326">
        <f>G30*0.85</f>
        <v>0</v>
      </c>
      <c r="N30" s="331"/>
      <c r="O30" s="287"/>
      <c r="P30" s="44"/>
    </row>
    <row r="31" spans="1:16" s="4" customFormat="1" ht="12.75" customHeight="1" thickBot="1">
      <c r="A31" s="37"/>
      <c r="B31" s="30"/>
      <c r="C31" s="30"/>
      <c r="D31" s="10" t="s">
        <v>239</v>
      </c>
      <c r="E31" s="251"/>
      <c r="F31" s="338"/>
      <c r="G31" s="332"/>
      <c r="H31" s="338"/>
      <c r="I31" s="324"/>
      <c r="J31" s="338"/>
      <c r="K31" s="324"/>
      <c r="L31" s="338"/>
      <c r="M31" s="324"/>
      <c r="N31" s="338"/>
      <c r="O31" s="332"/>
      <c r="P31" s="252"/>
    </row>
    <row r="32" spans="1:16" s="4" customFormat="1" ht="12.75" customHeight="1">
      <c r="A32" s="37"/>
      <c r="B32" s="343" t="s">
        <v>230</v>
      </c>
      <c r="C32" s="343"/>
      <c r="D32" s="75" t="s">
        <v>13</v>
      </c>
      <c r="E32" s="83"/>
      <c r="F32" s="307" t="s">
        <v>5</v>
      </c>
      <c r="G32" s="294">
        <v>599</v>
      </c>
      <c r="H32" s="307" t="s">
        <v>5</v>
      </c>
      <c r="I32" s="323">
        <f>G32*0.95</f>
        <v>569.05</v>
      </c>
      <c r="J32" s="307" t="s">
        <v>5</v>
      </c>
      <c r="K32" s="323">
        <f>G32*0.9</f>
        <v>539.1</v>
      </c>
      <c r="L32" s="307" t="s">
        <v>5</v>
      </c>
      <c r="M32" s="323">
        <f>G32*0.85</f>
        <v>509.15</v>
      </c>
      <c r="N32" s="330" t="s">
        <v>5</v>
      </c>
      <c r="O32" s="294" t="s">
        <v>255</v>
      </c>
      <c r="P32" s="45"/>
    </row>
    <row r="33" spans="1:16" s="4" customFormat="1" ht="12.75" customHeight="1">
      <c r="A33" s="37"/>
      <c r="B33" s="30"/>
      <c r="C33" s="30"/>
      <c r="D33" s="10" t="s">
        <v>15</v>
      </c>
      <c r="E33" s="82"/>
      <c r="F33" s="331"/>
      <c r="G33" s="333"/>
      <c r="H33" s="331"/>
      <c r="I33" s="326"/>
      <c r="J33" s="331"/>
      <c r="K33" s="326"/>
      <c r="L33" s="331"/>
      <c r="M33" s="326"/>
      <c r="N33" s="331"/>
      <c r="O33" s="333"/>
      <c r="P33" s="44"/>
    </row>
    <row r="34" spans="1:16" s="4" customFormat="1" ht="12.75" customHeight="1" thickBot="1">
      <c r="A34" s="37"/>
      <c r="B34" s="30"/>
      <c r="C34" s="30"/>
      <c r="D34" s="10" t="s">
        <v>55</v>
      </c>
      <c r="E34" s="84"/>
      <c r="F34" s="345"/>
      <c r="G34" s="335"/>
      <c r="H34" s="345"/>
      <c r="I34" s="324">
        <f>G34*0.95</f>
        <v>0</v>
      </c>
      <c r="J34" s="345"/>
      <c r="K34" s="324">
        <f>G34*0.9</f>
        <v>0</v>
      </c>
      <c r="L34" s="345"/>
      <c r="M34" s="324">
        <f>G34*0.85</f>
        <v>0</v>
      </c>
      <c r="N34" s="345"/>
      <c r="O34" s="335"/>
      <c r="P34" s="47"/>
    </row>
    <row r="35" spans="1:16" s="4" customFormat="1" ht="12.75" customHeight="1">
      <c r="A35" s="37"/>
      <c r="B35" s="343" t="s">
        <v>231</v>
      </c>
      <c r="C35" s="343"/>
      <c r="D35" s="75" t="s">
        <v>52</v>
      </c>
      <c r="E35" s="83"/>
      <c r="F35" s="307" t="s">
        <v>5</v>
      </c>
      <c r="G35" s="294">
        <v>821</v>
      </c>
      <c r="H35" s="307" t="s">
        <v>5</v>
      </c>
      <c r="I35" s="323">
        <f>G35*0.95</f>
        <v>779.9499999999999</v>
      </c>
      <c r="J35" s="307" t="s">
        <v>5</v>
      </c>
      <c r="K35" s="323">
        <f>G35*0.9</f>
        <v>738.9</v>
      </c>
      <c r="L35" s="307" t="s">
        <v>5</v>
      </c>
      <c r="M35" s="323">
        <f>G35*0.85</f>
        <v>697.85</v>
      </c>
      <c r="N35" s="330" t="s">
        <v>5</v>
      </c>
      <c r="O35" s="294" t="s">
        <v>254</v>
      </c>
      <c r="P35" s="45"/>
    </row>
    <row r="36" spans="1:16" s="4" customFormat="1" ht="12.75" customHeight="1">
      <c r="A36" s="37"/>
      <c r="B36" s="30"/>
      <c r="C36" s="30"/>
      <c r="D36" s="10" t="s">
        <v>53</v>
      </c>
      <c r="E36" s="82"/>
      <c r="F36" s="331"/>
      <c r="G36" s="333"/>
      <c r="H36" s="331"/>
      <c r="I36" s="326"/>
      <c r="J36" s="331"/>
      <c r="K36" s="326"/>
      <c r="L36" s="331"/>
      <c r="M36" s="326"/>
      <c r="N36" s="331"/>
      <c r="O36" s="333"/>
      <c r="P36" s="44"/>
    </row>
    <row r="37" spans="1:16" s="4" customFormat="1" ht="12.75" customHeight="1">
      <c r="A37" s="37"/>
      <c r="B37" s="30"/>
      <c r="C37" s="30"/>
      <c r="D37" s="10" t="s">
        <v>54</v>
      </c>
      <c r="E37" s="82"/>
      <c r="F37" s="344"/>
      <c r="G37" s="334"/>
      <c r="H37" s="344"/>
      <c r="I37" s="326">
        <f>G37*0.95</f>
        <v>0</v>
      </c>
      <c r="J37" s="344"/>
      <c r="K37" s="326">
        <f>G37*0.9</f>
        <v>0</v>
      </c>
      <c r="L37" s="344"/>
      <c r="M37" s="326">
        <f>G37*0.85</f>
        <v>0</v>
      </c>
      <c r="N37" s="344"/>
      <c r="O37" s="334"/>
      <c r="P37" s="44"/>
    </row>
    <row r="38" spans="1:16" s="4" customFormat="1" ht="12.75" customHeight="1" thickBot="1">
      <c r="A38" s="37"/>
      <c r="B38" s="30"/>
      <c r="C38" s="30"/>
      <c r="D38" s="10" t="s">
        <v>57</v>
      </c>
      <c r="E38" s="84"/>
      <c r="F38" s="345"/>
      <c r="G38" s="335"/>
      <c r="H38" s="345"/>
      <c r="I38" s="324"/>
      <c r="J38" s="345"/>
      <c r="K38" s="324"/>
      <c r="L38" s="345"/>
      <c r="M38" s="324"/>
      <c r="N38" s="345"/>
      <c r="O38" s="335"/>
      <c r="P38" s="47"/>
    </row>
    <row r="39" spans="1:16" s="4" customFormat="1" ht="12.75" customHeight="1">
      <c r="A39" s="37"/>
      <c r="B39" s="343" t="s">
        <v>235</v>
      </c>
      <c r="C39" s="343"/>
      <c r="D39" s="75" t="s">
        <v>233</v>
      </c>
      <c r="E39" s="83"/>
      <c r="F39" s="307" t="s">
        <v>5</v>
      </c>
      <c r="G39" s="294">
        <f>1242+15</f>
        <v>1257</v>
      </c>
      <c r="H39" s="307" t="s">
        <v>5</v>
      </c>
      <c r="I39" s="323">
        <f>G39*0.95</f>
        <v>1194.1499999999999</v>
      </c>
      <c r="J39" s="307" t="s">
        <v>5</v>
      </c>
      <c r="K39" s="323">
        <f>G39*0.9</f>
        <v>1131.3</v>
      </c>
      <c r="L39" s="307" t="s">
        <v>5</v>
      </c>
      <c r="M39" s="323">
        <f>G39*0.85</f>
        <v>1068.45</v>
      </c>
      <c r="N39" s="330" t="s">
        <v>5</v>
      </c>
      <c r="O39" s="294" t="s">
        <v>267</v>
      </c>
      <c r="P39" s="45"/>
    </row>
    <row r="40" spans="1:16" s="4" customFormat="1" ht="12.75" customHeight="1">
      <c r="A40" s="37"/>
      <c r="B40" s="253"/>
      <c r="C40" s="254"/>
      <c r="D40" s="10" t="s">
        <v>232</v>
      </c>
      <c r="E40" s="82"/>
      <c r="F40" s="329"/>
      <c r="G40" s="287"/>
      <c r="H40" s="329"/>
      <c r="I40" s="326"/>
      <c r="J40" s="329"/>
      <c r="K40" s="326"/>
      <c r="L40" s="329"/>
      <c r="M40" s="326"/>
      <c r="N40" s="331"/>
      <c r="O40" s="287"/>
      <c r="P40" s="44"/>
    </row>
    <row r="41" spans="1:16" s="4" customFormat="1" ht="12.75" customHeight="1">
      <c r="A41" s="37"/>
      <c r="B41" s="30"/>
      <c r="C41" s="30"/>
      <c r="D41" s="10" t="s">
        <v>56</v>
      </c>
      <c r="E41" s="82"/>
      <c r="F41" s="329"/>
      <c r="G41" s="287"/>
      <c r="H41" s="329"/>
      <c r="I41" s="326">
        <f>G41*0.95</f>
        <v>0</v>
      </c>
      <c r="J41" s="329"/>
      <c r="K41" s="326">
        <f>G41*0.9</f>
        <v>0</v>
      </c>
      <c r="L41" s="329"/>
      <c r="M41" s="326">
        <f>G41*0.85</f>
        <v>0</v>
      </c>
      <c r="N41" s="331"/>
      <c r="O41" s="287"/>
      <c r="P41" s="44"/>
    </row>
    <row r="42" spans="1:16" s="4" customFormat="1" ht="12.75" customHeight="1">
      <c r="A42" s="37"/>
      <c r="B42" s="30"/>
      <c r="C42" s="30"/>
      <c r="D42" s="10" t="s">
        <v>58</v>
      </c>
      <c r="E42" s="251"/>
      <c r="F42" s="338"/>
      <c r="G42" s="332"/>
      <c r="H42" s="338"/>
      <c r="I42" s="359"/>
      <c r="J42" s="338"/>
      <c r="K42" s="359"/>
      <c r="L42" s="338"/>
      <c r="M42" s="359"/>
      <c r="N42" s="338"/>
      <c r="O42" s="332"/>
      <c r="P42" s="252"/>
    </row>
    <row r="43" spans="2:16" s="2" customFormat="1" ht="2.25" customHeight="1">
      <c r="B43" s="3"/>
      <c r="C43" s="3"/>
      <c r="D43" s="3"/>
      <c r="E43" s="182"/>
      <c r="F43" s="182"/>
      <c r="G43" s="181"/>
      <c r="H43" s="182"/>
      <c r="I43" s="181"/>
      <c r="J43" s="182"/>
      <c r="K43" s="181"/>
      <c r="L43" s="182"/>
      <c r="M43" s="181"/>
      <c r="N43" s="281"/>
      <c r="O43" s="181"/>
      <c r="P43" s="182"/>
    </row>
    <row r="44" spans="7:15" s="2" customFormat="1" ht="5.25" customHeight="1">
      <c r="G44" s="68"/>
      <c r="I44" s="68"/>
      <c r="K44" s="68"/>
      <c r="M44" s="68"/>
      <c r="N44" s="113"/>
      <c r="O44" s="68"/>
    </row>
    <row r="45" spans="1:16" s="55" customFormat="1" ht="11.25" customHeight="1">
      <c r="A45" s="59"/>
      <c r="B45" s="315" t="s">
        <v>268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</row>
    <row r="46" spans="1:16" s="55" customFormat="1" ht="11.25" customHeight="1">
      <c r="A46" s="59"/>
      <c r="B46" s="315" t="s">
        <v>271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</row>
    <row r="47" spans="1:16" s="55" customFormat="1" ht="11.25" customHeight="1">
      <c r="A47" s="59"/>
      <c r="B47" s="315" t="s">
        <v>60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</row>
    <row r="48" spans="1:16" s="55" customFormat="1" ht="11.25" customHeight="1">
      <c r="A48" s="59"/>
      <c r="B48" s="315" t="s">
        <v>258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</row>
    <row r="49" spans="1:16" s="60" customFormat="1" ht="13.5" customHeight="1">
      <c r="A49" s="61"/>
      <c r="B49" s="316" t="s">
        <v>26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</row>
    <row r="50" spans="1:16" s="60" customFormat="1" ht="11.25" customHeight="1">
      <c r="A50" s="61"/>
      <c r="B50" s="346" t="s">
        <v>27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</row>
    <row r="51" spans="1:16" s="60" customFormat="1" ht="12" customHeight="1">
      <c r="A51" s="61"/>
      <c r="B51" s="62"/>
      <c r="C51" s="61"/>
      <c r="D51" s="61"/>
      <c r="E51" s="61"/>
      <c r="F51" s="61"/>
      <c r="G51" s="69"/>
      <c r="H51" s="61"/>
      <c r="I51" s="69"/>
      <c r="J51" s="61"/>
      <c r="K51" s="69"/>
      <c r="L51" s="61"/>
      <c r="M51" s="69"/>
      <c r="N51" s="282"/>
      <c r="O51" s="69"/>
      <c r="P51" s="61"/>
    </row>
    <row r="52" spans="2:16" ht="12.75">
      <c r="B52" s="320" t="s">
        <v>253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2"/>
    </row>
    <row r="53" spans="2:16" ht="12.75">
      <c r="B53" s="320" t="s">
        <v>270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2"/>
    </row>
    <row r="54" spans="2:16" ht="12.75">
      <c r="B54" s="320" t="s">
        <v>269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2"/>
    </row>
    <row r="55" spans="2:16" ht="12.75">
      <c r="B55" s="320" t="s">
        <v>264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2"/>
    </row>
    <row r="56" spans="2:16" ht="12.75">
      <c r="B56" s="320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2"/>
    </row>
  </sheetData>
  <mergeCells count="153">
    <mergeCell ref="I39:I42"/>
    <mergeCell ref="K39:K42"/>
    <mergeCell ref="M39:M42"/>
    <mergeCell ref="I32:I34"/>
    <mergeCell ref="K32:K34"/>
    <mergeCell ref="M32:M34"/>
    <mergeCell ref="I35:I38"/>
    <mergeCell ref="K35:K38"/>
    <mergeCell ref="M35:M38"/>
    <mergeCell ref="L32:L34"/>
    <mergeCell ref="I25:I27"/>
    <mergeCell ref="K25:K27"/>
    <mergeCell ref="M25:M27"/>
    <mergeCell ref="I28:I31"/>
    <mergeCell ref="K28:K31"/>
    <mergeCell ref="M28:M31"/>
    <mergeCell ref="L25:L27"/>
    <mergeCell ref="L28:L31"/>
    <mergeCell ref="J28:J31"/>
    <mergeCell ref="I19:I22"/>
    <mergeCell ref="K19:K22"/>
    <mergeCell ref="M19:M22"/>
    <mergeCell ref="I23:I24"/>
    <mergeCell ref="K23:K24"/>
    <mergeCell ref="M23:M24"/>
    <mergeCell ref="L23:L24"/>
    <mergeCell ref="I13:I15"/>
    <mergeCell ref="K13:K15"/>
    <mergeCell ref="M13:M15"/>
    <mergeCell ref="I16:I18"/>
    <mergeCell ref="K16:K18"/>
    <mergeCell ref="M16:M18"/>
    <mergeCell ref="M6:M7"/>
    <mergeCell ref="M8:M9"/>
    <mergeCell ref="I11:I12"/>
    <mergeCell ref="K11:K12"/>
    <mergeCell ref="M11:M12"/>
    <mergeCell ref="I6:I7"/>
    <mergeCell ref="I8:I9"/>
    <mergeCell ref="K6:K7"/>
    <mergeCell ref="K8:K9"/>
    <mergeCell ref="L6:L7"/>
    <mergeCell ref="L8:L9"/>
    <mergeCell ref="L11:L12"/>
    <mergeCell ref="L13:L15"/>
    <mergeCell ref="J25:J27"/>
    <mergeCell ref="J32:J34"/>
    <mergeCell ref="J35:J38"/>
    <mergeCell ref="J6:J7"/>
    <mergeCell ref="J8:J9"/>
    <mergeCell ref="J11:J12"/>
    <mergeCell ref="J13:J15"/>
    <mergeCell ref="H25:H27"/>
    <mergeCell ref="H28:H31"/>
    <mergeCell ref="H32:H34"/>
    <mergeCell ref="H35:H38"/>
    <mergeCell ref="H6:H7"/>
    <mergeCell ref="H8:H9"/>
    <mergeCell ref="H11:H12"/>
    <mergeCell ref="H13:H15"/>
    <mergeCell ref="B53:P53"/>
    <mergeCell ref="B48:P48"/>
    <mergeCell ref="O28:O31"/>
    <mergeCell ref="B19:C19"/>
    <mergeCell ref="F19:F22"/>
    <mergeCell ref="G19:G22"/>
    <mergeCell ref="N19:N22"/>
    <mergeCell ref="O19:O22"/>
    <mergeCell ref="B28:C28"/>
    <mergeCell ref="F28:F31"/>
    <mergeCell ref="G28:G31"/>
    <mergeCell ref="N28:N31"/>
    <mergeCell ref="B52:P52"/>
    <mergeCell ref="B8:C8"/>
    <mergeCell ref="O8:O9"/>
    <mergeCell ref="B46:P46"/>
    <mergeCell ref="B47:P47"/>
    <mergeCell ref="G8:G9"/>
    <mergeCell ref="N8:N9"/>
    <mergeCell ref="B32:C32"/>
    <mergeCell ref="F8:F9"/>
    <mergeCell ref="O11:O12"/>
    <mergeCell ref="D3:D4"/>
    <mergeCell ref="B6:C6"/>
    <mergeCell ref="F3:G3"/>
    <mergeCell ref="O6:O7"/>
    <mergeCell ref="B11:C11"/>
    <mergeCell ref="F11:F12"/>
    <mergeCell ref="G11:G12"/>
    <mergeCell ref="N11:N12"/>
    <mergeCell ref="B50:P50"/>
    <mergeCell ref="B3:C4"/>
    <mergeCell ref="B45:P45"/>
    <mergeCell ref="N3:P3"/>
    <mergeCell ref="N4:P4"/>
    <mergeCell ref="F4:G4"/>
    <mergeCell ref="B49:P49"/>
    <mergeCell ref="G6:G7"/>
    <mergeCell ref="F6:F7"/>
    <mergeCell ref="N6:N7"/>
    <mergeCell ref="O32:O34"/>
    <mergeCell ref="N32:N34"/>
    <mergeCell ref="B39:C39"/>
    <mergeCell ref="F39:F42"/>
    <mergeCell ref="G39:G42"/>
    <mergeCell ref="N39:N42"/>
    <mergeCell ref="H39:H42"/>
    <mergeCell ref="J39:J42"/>
    <mergeCell ref="L35:L38"/>
    <mergeCell ref="L39:L42"/>
    <mergeCell ref="O13:O15"/>
    <mergeCell ref="B35:C35"/>
    <mergeCell ref="G35:G38"/>
    <mergeCell ref="N35:N38"/>
    <mergeCell ref="F35:F38"/>
    <mergeCell ref="F32:F34"/>
    <mergeCell ref="B13:C13"/>
    <mergeCell ref="F13:F15"/>
    <mergeCell ref="G13:G15"/>
    <mergeCell ref="N13:N15"/>
    <mergeCell ref="B16:C16"/>
    <mergeCell ref="F16:F18"/>
    <mergeCell ref="G16:G18"/>
    <mergeCell ref="N16:N18"/>
    <mergeCell ref="H16:H18"/>
    <mergeCell ref="J16:J18"/>
    <mergeCell ref="L16:L18"/>
    <mergeCell ref="O16:O18"/>
    <mergeCell ref="F23:F24"/>
    <mergeCell ref="G23:G24"/>
    <mergeCell ref="N23:N24"/>
    <mergeCell ref="O23:O24"/>
    <mergeCell ref="H19:H22"/>
    <mergeCell ref="H23:H24"/>
    <mergeCell ref="J19:J22"/>
    <mergeCell ref="J23:J24"/>
    <mergeCell ref="L19:L22"/>
    <mergeCell ref="B54:P54"/>
    <mergeCell ref="B55:P55"/>
    <mergeCell ref="B56:P56"/>
    <mergeCell ref="F25:F27"/>
    <mergeCell ref="G25:G27"/>
    <mergeCell ref="N25:N27"/>
    <mergeCell ref="O25:O27"/>
    <mergeCell ref="O39:O42"/>
    <mergeCell ref="O35:O38"/>
    <mergeCell ref="G32:G34"/>
    <mergeCell ref="H3:I3"/>
    <mergeCell ref="J3:K3"/>
    <mergeCell ref="L3:M3"/>
    <mergeCell ref="H4:I4"/>
    <mergeCell ref="J4:K4"/>
    <mergeCell ref="L4:M4"/>
  </mergeCells>
  <printOptions horizontalCentered="1"/>
  <pageMargins left="0.05" right="0.05" top="1.08" bottom="0.25" header="0.15" footer="0.25"/>
  <pageSetup fitToHeight="1" fitToWidth="1" horizontalDpi="600" verticalDpi="600" orientation="portrait" scale="76" r:id="rId2"/>
  <headerFooter alignWithMargins="0">
    <oddHeader xml:space="preserve">&amp;L&amp;6
&amp;10&amp;G&amp;C
&amp;R&amp;"Arial,Bold"  
&amp;18 &amp;16 2007 Outfitter Kayak Prices
&amp;11Effective October 1, 2006      </oddHeader>
    <oddFooter>&amp;C&amp;"Arial,Bold"&amp;8 800-8-KAYAKS &amp;"Wingdings,Regular"&amp;5l&amp;"Arial,Bold"&amp;8  &amp;"Arial,Bold Italic"www.oceankayak.com&amp;R&amp;"Arial,Bold Italic"Revised June 30, 2006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01"/>
  <sheetViews>
    <sheetView workbookViewId="0" topLeftCell="A1">
      <selection activeCell="C55" sqref="C55"/>
    </sheetView>
  </sheetViews>
  <sheetFormatPr defaultColWidth="9.140625" defaultRowHeight="12.75"/>
  <cols>
    <col min="1" max="1" width="2.140625" style="2" customWidth="1"/>
    <col min="2" max="2" width="10.00390625" style="0" customWidth="1"/>
    <col min="3" max="3" width="24.57421875" style="0" customWidth="1"/>
    <col min="4" max="4" width="20.7109375" style="0" customWidth="1"/>
    <col min="5" max="5" width="2.57421875" style="0" customWidth="1"/>
    <col min="6" max="6" width="12.00390625" style="0" customWidth="1"/>
    <col min="7" max="7" width="12.28125" style="115" customWidth="1"/>
    <col min="8" max="8" width="2.421875" style="0" customWidth="1"/>
    <col min="9" max="9" width="6.57421875" style="63" customWidth="1"/>
    <col min="10" max="10" width="0.71875" style="0" customWidth="1"/>
    <col min="11" max="11" width="2.28125" style="0" customWidth="1"/>
    <col min="12" max="12" width="6.421875" style="63" customWidth="1"/>
    <col min="13" max="13" width="0.71875" style="2" customWidth="1"/>
    <col min="14" max="14" width="1.28515625" style="2" customWidth="1"/>
  </cols>
  <sheetData>
    <row r="1" ht="12.75" customHeight="1"/>
    <row r="2" spans="2:13" s="2" customFormat="1" ht="2.25" customHeight="1">
      <c r="B2" s="3"/>
      <c r="C2" s="3"/>
      <c r="D2" s="3"/>
      <c r="E2" s="3"/>
      <c r="F2" s="3"/>
      <c r="G2" s="116"/>
      <c r="H2" s="3"/>
      <c r="I2" s="64"/>
      <c r="J2" s="3"/>
      <c r="K2" s="3"/>
      <c r="L2" s="64"/>
      <c r="M2" s="3"/>
    </row>
    <row r="3" spans="2:14" s="14" customFormat="1" ht="12" customHeight="1">
      <c r="B3" s="375" t="s">
        <v>61</v>
      </c>
      <c r="C3" s="117"/>
      <c r="D3" s="375" t="s">
        <v>62</v>
      </c>
      <c r="E3" s="375"/>
      <c r="F3" s="385"/>
      <c r="G3" s="383" t="s">
        <v>63</v>
      </c>
      <c r="H3" s="398" t="s">
        <v>278</v>
      </c>
      <c r="I3" s="398"/>
      <c r="J3" s="385"/>
      <c r="K3" s="398" t="s">
        <v>2</v>
      </c>
      <c r="L3" s="398"/>
      <c r="M3" s="385"/>
      <c r="N3" s="42"/>
    </row>
    <row r="4" spans="1:14" s="5" customFormat="1" ht="11.25" customHeight="1">
      <c r="A4" s="14"/>
      <c r="B4" s="376"/>
      <c r="C4" s="118"/>
      <c r="D4" s="376"/>
      <c r="E4" s="376"/>
      <c r="F4" s="386"/>
      <c r="G4" s="384"/>
      <c r="H4" s="399" t="s">
        <v>3</v>
      </c>
      <c r="I4" s="399"/>
      <c r="J4" s="400"/>
      <c r="K4" s="399" t="s">
        <v>4</v>
      </c>
      <c r="L4" s="399"/>
      <c r="M4" s="400"/>
      <c r="N4" s="42"/>
    </row>
    <row r="5" spans="2:13" s="1" customFormat="1" ht="19.5" customHeight="1">
      <c r="B5" s="107" t="s">
        <v>64</v>
      </c>
      <c r="C5" s="119"/>
      <c r="D5" s="119"/>
      <c r="E5" s="119"/>
      <c r="F5" s="119"/>
      <c r="G5" s="120"/>
      <c r="H5" s="43"/>
      <c r="I5" s="121"/>
      <c r="J5" s="43"/>
      <c r="K5" s="43"/>
      <c r="L5" s="121"/>
      <c r="M5" s="43"/>
    </row>
    <row r="6" spans="1:14" s="4" customFormat="1" ht="13.5" customHeight="1" thickBot="1">
      <c r="A6" s="37"/>
      <c r="B6" s="122" t="s">
        <v>140</v>
      </c>
      <c r="C6" s="122"/>
      <c r="D6" s="395" t="s">
        <v>65</v>
      </c>
      <c r="E6" s="395"/>
      <c r="F6" s="396"/>
      <c r="G6" s="123" t="s">
        <v>174</v>
      </c>
      <c r="H6" s="124" t="s">
        <v>5</v>
      </c>
      <c r="I6" s="125">
        <v>20</v>
      </c>
      <c r="J6" s="126"/>
      <c r="K6" s="124" t="s">
        <v>5</v>
      </c>
      <c r="L6" s="47">
        <v>40</v>
      </c>
      <c r="M6" s="127"/>
      <c r="N6" s="37"/>
    </row>
    <row r="7" spans="2:13" s="37" customFormat="1" ht="13.5" customHeight="1" thickBot="1">
      <c r="B7" s="19" t="s">
        <v>141</v>
      </c>
      <c r="C7" s="19"/>
      <c r="D7" s="382" t="s">
        <v>66</v>
      </c>
      <c r="E7" s="377"/>
      <c r="F7" s="378"/>
      <c r="G7" s="128" t="s">
        <v>175</v>
      </c>
      <c r="H7" s="129" t="s">
        <v>5</v>
      </c>
      <c r="I7" s="130">
        <v>29</v>
      </c>
      <c r="J7" s="131"/>
      <c r="K7" s="129" t="s">
        <v>5</v>
      </c>
      <c r="L7" s="45">
        <v>58</v>
      </c>
      <c r="M7" s="38"/>
    </row>
    <row r="8" spans="2:13" s="37" customFormat="1" ht="13.5" customHeight="1" thickBot="1">
      <c r="B8" s="19" t="s">
        <v>142</v>
      </c>
      <c r="C8" s="19"/>
      <c r="D8" s="382" t="s">
        <v>66</v>
      </c>
      <c r="E8" s="377"/>
      <c r="F8" s="378"/>
      <c r="G8" s="128" t="s">
        <v>176</v>
      </c>
      <c r="H8" s="129" t="s">
        <v>5</v>
      </c>
      <c r="I8" s="130">
        <v>29</v>
      </c>
      <c r="J8" s="131"/>
      <c r="K8" s="129" t="s">
        <v>5</v>
      </c>
      <c r="L8" s="45">
        <v>58</v>
      </c>
      <c r="M8" s="38"/>
    </row>
    <row r="9" spans="1:14" s="4" customFormat="1" ht="13.5" customHeight="1" thickBot="1">
      <c r="A9" s="37"/>
      <c r="B9" s="87" t="s">
        <v>143</v>
      </c>
      <c r="C9" s="87"/>
      <c r="D9" s="380" t="s">
        <v>67</v>
      </c>
      <c r="E9" s="380"/>
      <c r="F9" s="381"/>
      <c r="G9" s="132" t="s">
        <v>177</v>
      </c>
      <c r="H9" s="133" t="s">
        <v>5</v>
      </c>
      <c r="I9" s="134">
        <v>33</v>
      </c>
      <c r="J9" s="135"/>
      <c r="K9" s="133" t="s">
        <v>5</v>
      </c>
      <c r="L9" s="136">
        <v>66</v>
      </c>
      <c r="M9" s="137"/>
      <c r="N9" s="37"/>
    </row>
    <row r="10" spans="1:14" s="4" customFormat="1" ht="13.5" customHeight="1" thickBot="1">
      <c r="A10" s="37"/>
      <c r="B10" s="19" t="s">
        <v>144</v>
      </c>
      <c r="C10" s="19"/>
      <c r="D10" s="377" t="s">
        <v>68</v>
      </c>
      <c r="E10" s="377"/>
      <c r="F10" s="378"/>
      <c r="G10" s="128" t="s">
        <v>178</v>
      </c>
      <c r="H10" s="129" t="s">
        <v>5</v>
      </c>
      <c r="I10" s="138">
        <v>41</v>
      </c>
      <c r="J10" s="131"/>
      <c r="K10" s="129" t="s">
        <v>5</v>
      </c>
      <c r="L10" s="45">
        <v>82</v>
      </c>
      <c r="M10" s="38"/>
      <c r="N10" s="37"/>
    </row>
    <row r="11" spans="1:14" s="4" customFormat="1" ht="13.5" customHeight="1">
      <c r="A11" s="37"/>
      <c r="B11" s="19" t="s">
        <v>145</v>
      </c>
      <c r="C11" s="19"/>
      <c r="D11" s="377" t="s">
        <v>69</v>
      </c>
      <c r="E11" s="377"/>
      <c r="F11" s="378"/>
      <c r="G11" s="393" t="s">
        <v>179</v>
      </c>
      <c r="H11" s="363" t="s">
        <v>5</v>
      </c>
      <c r="I11" s="419">
        <v>165</v>
      </c>
      <c r="J11" s="140"/>
      <c r="K11" s="363" t="s">
        <v>5</v>
      </c>
      <c r="L11" s="418">
        <v>330</v>
      </c>
      <c r="M11" s="38"/>
      <c r="N11" s="37"/>
    </row>
    <row r="12" spans="1:14" s="4" customFormat="1" ht="13.5" customHeight="1">
      <c r="A12" s="37"/>
      <c r="B12" s="13" t="s">
        <v>146</v>
      </c>
      <c r="C12" s="13"/>
      <c r="D12" s="411" t="s">
        <v>70</v>
      </c>
      <c r="E12" s="411"/>
      <c r="F12" s="412"/>
      <c r="G12" s="389"/>
      <c r="H12" s="407"/>
      <c r="I12" s="420"/>
      <c r="J12" s="143"/>
      <c r="K12" s="407"/>
      <c r="L12" s="369"/>
      <c r="M12" s="14"/>
      <c r="N12" s="37"/>
    </row>
    <row r="13" spans="1:14" s="4" customFormat="1" ht="13.5" customHeight="1" thickBot="1">
      <c r="A13" s="37"/>
      <c r="B13" s="122"/>
      <c r="C13" s="122"/>
      <c r="D13" s="144" t="s">
        <v>71</v>
      </c>
      <c r="E13" s="144"/>
      <c r="F13" s="145"/>
      <c r="G13" s="422"/>
      <c r="H13" s="421"/>
      <c r="I13" s="423"/>
      <c r="J13" s="146"/>
      <c r="K13" s="421"/>
      <c r="L13" s="366"/>
      <c r="M13" s="127"/>
      <c r="N13" s="37"/>
    </row>
    <row r="14" spans="1:14" s="4" customFormat="1" ht="13.5" customHeight="1" thickBot="1">
      <c r="A14" s="37"/>
      <c r="B14" s="19" t="s">
        <v>147</v>
      </c>
      <c r="C14" s="19"/>
      <c r="D14" s="377" t="s">
        <v>72</v>
      </c>
      <c r="E14" s="377"/>
      <c r="F14" s="378"/>
      <c r="G14" s="128" t="s">
        <v>180</v>
      </c>
      <c r="H14" s="129" t="s">
        <v>5</v>
      </c>
      <c r="I14" s="138">
        <v>50</v>
      </c>
      <c r="J14" s="131"/>
      <c r="K14" s="129" t="s">
        <v>5</v>
      </c>
      <c r="L14" s="45">
        <v>100</v>
      </c>
      <c r="M14" s="38"/>
      <c r="N14" s="37"/>
    </row>
    <row r="15" spans="1:14" s="4" customFormat="1" ht="13.5" customHeight="1" thickBot="1">
      <c r="A15" s="37"/>
      <c r="B15" s="19" t="s">
        <v>148</v>
      </c>
      <c r="C15" s="19"/>
      <c r="D15" s="377" t="s">
        <v>72</v>
      </c>
      <c r="E15" s="377"/>
      <c r="F15" s="378"/>
      <c r="G15" s="128" t="s">
        <v>181</v>
      </c>
      <c r="H15" s="129" t="s">
        <v>5</v>
      </c>
      <c r="I15" s="138">
        <v>15</v>
      </c>
      <c r="J15" s="131"/>
      <c r="K15" s="129" t="s">
        <v>5</v>
      </c>
      <c r="L15" s="45">
        <v>30</v>
      </c>
      <c r="M15" s="38"/>
      <c r="N15" s="37"/>
    </row>
    <row r="16" spans="1:14" s="4" customFormat="1" ht="13.5" customHeight="1" thickBot="1">
      <c r="A16" s="37"/>
      <c r="B16" s="19" t="s">
        <v>149</v>
      </c>
      <c r="C16" s="19"/>
      <c r="D16" s="377" t="s">
        <v>72</v>
      </c>
      <c r="E16" s="377"/>
      <c r="F16" s="378"/>
      <c r="G16" s="128" t="s">
        <v>182</v>
      </c>
      <c r="H16" s="129" t="s">
        <v>5</v>
      </c>
      <c r="I16" s="138">
        <v>23</v>
      </c>
      <c r="J16" s="131"/>
      <c r="K16" s="129" t="s">
        <v>5</v>
      </c>
      <c r="L16" s="45">
        <v>46</v>
      </c>
      <c r="M16" s="38"/>
      <c r="N16" s="37"/>
    </row>
    <row r="17" spans="1:14" s="4" customFormat="1" ht="13.5" customHeight="1">
      <c r="A17" s="37"/>
      <c r="B17" s="19" t="s">
        <v>150</v>
      </c>
      <c r="C17" s="19"/>
      <c r="D17" s="377" t="s">
        <v>72</v>
      </c>
      <c r="E17" s="377"/>
      <c r="F17" s="378"/>
      <c r="G17" s="128" t="s">
        <v>183</v>
      </c>
      <c r="H17" s="129" t="s">
        <v>5</v>
      </c>
      <c r="I17" s="138">
        <v>42</v>
      </c>
      <c r="J17" s="131"/>
      <c r="K17" s="129" t="s">
        <v>5</v>
      </c>
      <c r="L17" s="45">
        <v>84</v>
      </c>
      <c r="M17" s="38"/>
      <c r="N17" s="37"/>
    </row>
    <row r="18" spans="2:13" s="1" customFormat="1" ht="18.75" customHeight="1">
      <c r="B18" s="107" t="s">
        <v>73</v>
      </c>
      <c r="C18" s="119"/>
      <c r="D18" s="119"/>
      <c r="E18" s="119"/>
      <c r="F18" s="119"/>
      <c r="G18" s="147"/>
      <c r="H18" s="43"/>
      <c r="I18" s="72"/>
      <c r="J18" s="43"/>
      <c r="K18" s="43"/>
      <c r="L18" s="72"/>
      <c r="M18" s="43"/>
    </row>
    <row r="19" spans="1:14" s="4" customFormat="1" ht="13.5" customHeight="1" thickBot="1">
      <c r="A19" s="37"/>
      <c r="B19" s="122" t="s">
        <v>151</v>
      </c>
      <c r="C19" s="122"/>
      <c r="D19" s="148" t="s">
        <v>74</v>
      </c>
      <c r="E19" s="149"/>
      <c r="F19" s="149" t="s">
        <v>75</v>
      </c>
      <c r="G19" s="150" t="s">
        <v>184</v>
      </c>
      <c r="H19" s="151" t="s">
        <v>5</v>
      </c>
      <c r="I19" s="152">
        <v>15</v>
      </c>
      <c r="J19" s="153"/>
      <c r="K19" s="154" t="s">
        <v>5</v>
      </c>
      <c r="L19" s="152">
        <v>30</v>
      </c>
      <c r="M19" s="155"/>
      <c r="N19" s="37"/>
    </row>
    <row r="20" spans="1:14" s="4" customFormat="1" ht="13.5" customHeight="1" thickBot="1">
      <c r="A20" s="37"/>
      <c r="B20" s="74" t="s">
        <v>76</v>
      </c>
      <c r="C20" s="156"/>
      <c r="D20" s="379" t="s">
        <v>77</v>
      </c>
      <c r="E20" s="157"/>
      <c r="F20" s="157" t="s">
        <v>78</v>
      </c>
      <c r="G20" s="123" t="s">
        <v>79</v>
      </c>
      <c r="H20" s="151" t="s">
        <v>5</v>
      </c>
      <c r="I20" s="152">
        <v>22.7</v>
      </c>
      <c r="J20" s="153"/>
      <c r="K20" s="154" t="s">
        <v>5</v>
      </c>
      <c r="L20" s="152">
        <v>42</v>
      </c>
      <c r="M20" s="155"/>
      <c r="N20" s="214"/>
    </row>
    <row r="21" spans="1:14" s="4" customFormat="1" ht="13.5" customHeight="1" thickBot="1">
      <c r="A21" s="37"/>
      <c r="B21" s="122"/>
      <c r="C21" s="122"/>
      <c r="D21" s="366"/>
      <c r="E21" s="158"/>
      <c r="F21" s="158" t="s">
        <v>80</v>
      </c>
      <c r="G21" s="159" t="s">
        <v>81</v>
      </c>
      <c r="H21" s="160" t="s">
        <v>5</v>
      </c>
      <c r="I21" s="272">
        <v>22.7</v>
      </c>
      <c r="J21" s="273"/>
      <c r="K21" s="274" t="s">
        <v>5</v>
      </c>
      <c r="L21" s="272">
        <v>42</v>
      </c>
      <c r="M21" s="234"/>
      <c r="N21" s="214"/>
    </row>
    <row r="22" spans="1:14" s="4" customFormat="1" ht="13.5" customHeight="1" thickBot="1">
      <c r="A22" s="37"/>
      <c r="B22" s="74" t="s">
        <v>82</v>
      </c>
      <c r="C22" s="114"/>
      <c r="D22" s="397" t="s">
        <v>83</v>
      </c>
      <c r="E22" s="157"/>
      <c r="F22" s="157" t="s">
        <v>78</v>
      </c>
      <c r="G22" s="150" t="s">
        <v>84</v>
      </c>
      <c r="H22" s="154" t="s">
        <v>5</v>
      </c>
      <c r="I22" s="152">
        <v>56.7</v>
      </c>
      <c r="J22" s="153"/>
      <c r="K22" s="154" t="s">
        <v>5</v>
      </c>
      <c r="L22" s="152">
        <v>105</v>
      </c>
      <c r="M22" s="155"/>
      <c r="N22" s="214"/>
    </row>
    <row r="23" spans="1:14" s="4" customFormat="1" ht="13.5" customHeight="1" thickBot="1">
      <c r="A23" s="37"/>
      <c r="B23" s="13"/>
      <c r="C23" s="13"/>
      <c r="D23" s="366"/>
      <c r="E23" s="158"/>
      <c r="F23" s="158" t="s">
        <v>80</v>
      </c>
      <c r="G23" s="159" t="s">
        <v>85</v>
      </c>
      <c r="H23" s="161" t="s">
        <v>5</v>
      </c>
      <c r="I23" s="152">
        <v>56.7</v>
      </c>
      <c r="J23" s="153"/>
      <c r="K23" s="154" t="s">
        <v>5</v>
      </c>
      <c r="L23" s="152">
        <v>105</v>
      </c>
      <c r="M23" s="155"/>
      <c r="N23" s="214"/>
    </row>
    <row r="24" spans="1:14" s="4" customFormat="1" ht="13.5" customHeight="1" thickBot="1">
      <c r="A24" s="37"/>
      <c r="B24" s="13"/>
      <c r="C24" s="13"/>
      <c r="D24" s="401" t="s">
        <v>86</v>
      </c>
      <c r="E24" s="162"/>
      <c r="F24" s="162" t="s">
        <v>78</v>
      </c>
      <c r="G24" s="159" t="s">
        <v>87</v>
      </c>
      <c r="H24" s="161" t="s">
        <v>5</v>
      </c>
      <c r="I24" s="152">
        <v>56.7</v>
      </c>
      <c r="J24" s="153"/>
      <c r="K24" s="154" t="s">
        <v>5</v>
      </c>
      <c r="L24" s="152">
        <v>105</v>
      </c>
      <c r="M24" s="234"/>
      <c r="N24" s="214"/>
    </row>
    <row r="25" spans="1:14" s="4" customFormat="1" ht="13.5" customHeight="1">
      <c r="A25" s="37"/>
      <c r="B25" s="13"/>
      <c r="C25" s="13"/>
      <c r="D25" s="369"/>
      <c r="E25" s="162"/>
      <c r="F25" s="162" t="s">
        <v>80</v>
      </c>
      <c r="G25" s="139" t="s">
        <v>88</v>
      </c>
      <c r="H25" s="163" t="s">
        <v>5</v>
      </c>
      <c r="I25" s="130">
        <v>56.7</v>
      </c>
      <c r="J25" s="277"/>
      <c r="K25" s="206" t="s">
        <v>5</v>
      </c>
      <c r="L25" s="130">
        <v>105</v>
      </c>
      <c r="M25" s="235"/>
      <c r="N25" s="214"/>
    </row>
    <row r="26" spans="2:13" s="1" customFormat="1" ht="18.75" customHeight="1">
      <c r="B26" s="107" t="s">
        <v>89</v>
      </c>
      <c r="C26" s="119"/>
      <c r="D26" s="119"/>
      <c r="E26" s="119"/>
      <c r="F26" s="119"/>
      <c r="G26" s="147"/>
      <c r="H26" s="43"/>
      <c r="I26" s="72"/>
      <c r="J26" s="43"/>
      <c r="K26" s="43"/>
      <c r="L26" s="72"/>
      <c r="M26" s="43"/>
    </row>
    <row r="27" spans="2:13" s="37" customFormat="1" ht="13.5" customHeight="1">
      <c r="B27" s="13" t="s">
        <v>90</v>
      </c>
      <c r="C27" s="13"/>
      <c r="D27" s="387" t="s">
        <v>91</v>
      </c>
      <c r="E27" s="387"/>
      <c r="F27" s="388"/>
      <c r="G27" s="389" t="s">
        <v>185</v>
      </c>
      <c r="H27" s="407" t="s">
        <v>5</v>
      </c>
      <c r="I27" s="405">
        <v>40</v>
      </c>
      <c r="J27" s="165"/>
      <c r="K27" s="407" t="s">
        <v>5</v>
      </c>
      <c r="L27" s="405">
        <v>80</v>
      </c>
      <c r="M27" s="14"/>
    </row>
    <row r="28" spans="1:14" s="4" customFormat="1" ht="13.5" customHeight="1" thickBot="1">
      <c r="A28" s="37"/>
      <c r="B28" s="122"/>
      <c r="C28" s="122"/>
      <c r="D28" s="395" t="s">
        <v>152</v>
      </c>
      <c r="E28" s="395"/>
      <c r="F28" s="396"/>
      <c r="G28" s="390"/>
      <c r="H28" s="296"/>
      <c r="I28" s="406"/>
      <c r="J28" s="126"/>
      <c r="K28" s="296"/>
      <c r="L28" s="406"/>
      <c r="M28" s="127"/>
      <c r="N28" s="37"/>
    </row>
    <row r="29" spans="1:14" s="4" customFormat="1" ht="13.5" customHeight="1">
      <c r="A29" s="37"/>
      <c r="B29" s="19" t="s">
        <v>92</v>
      </c>
      <c r="C29" s="19"/>
      <c r="D29" s="391" t="s">
        <v>93</v>
      </c>
      <c r="E29" s="391"/>
      <c r="F29" s="392"/>
      <c r="G29" s="393" t="s">
        <v>186</v>
      </c>
      <c r="H29" s="363" t="s">
        <v>5</v>
      </c>
      <c r="I29" s="419">
        <v>80</v>
      </c>
      <c r="J29" s="131"/>
      <c r="K29" s="363" t="s">
        <v>5</v>
      </c>
      <c r="L29" s="419">
        <v>160</v>
      </c>
      <c r="M29" s="38"/>
      <c r="N29" s="37"/>
    </row>
    <row r="30" spans="1:14" s="4" customFormat="1" ht="13.5" customHeight="1">
      <c r="A30" s="37"/>
      <c r="B30" s="13"/>
      <c r="C30" s="13"/>
      <c r="D30" s="387" t="s">
        <v>153</v>
      </c>
      <c r="E30" s="387"/>
      <c r="F30" s="388"/>
      <c r="G30" s="394"/>
      <c r="H30" s="301"/>
      <c r="I30" s="420"/>
      <c r="J30" s="165"/>
      <c r="K30" s="301"/>
      <c r="L30" s="420"/>
      <c r="M30" s="14"/>
      <c r="N30" s="37"/>
    </row>
    <row r="31" spans="2:13" s="1" customFormat="1" ht="18.75" customHeight="1">
      <c r="B31" s="107" t="s">
        <v>94</v>
      </c>
      <c r="C31" s="119"/>
      <c r="D31" s="119"/>
      <c r="E31" s="119"/>
      <c r="F31" s="119"/>
      <c r="G31" s="147"/>
      <c r="H31" s="43"/>
      <c r="I31" s="72"/>
      <c r="J31" s="43"/>
      <c r="K31" s="43"/>
      <c r="L31" s="72"/>
      <c r="M31" s="43"/>
    </row>
    <row r="32" spans="1:14" s="4" customFormat="1" ht="13.5" customHeight="1" thickBot="1">
      <c r="A32" s="37"/>
      <c r="B32" s="122" t="s">
        <v>95</v>
      </c>
      <c r="C32" s="122"/>
      <c r="D32" s="127" t="s">
        <v>96</v>
      </c>
      <c r="E32" s="127"/>
      <c r="F32" s="166"/>
      <c r="G32" s="123" t="s">
        <v>187</v>
      </c>
      <c r="H32" s="151" t="s">
        <v>5</v>
      </c>
      <c r="I32" s="125">
        <v>6</v>
      </c>
      <c r="J32" s="126"/>
      <c r="K32" s="124" t="s">
        <v>5</v>
      </c>
      <c r="L32" s="125">
        <v>12</v>
      </c>
      <c r="M32" s="127"/>
      <c r="N32" s="37"/>
    </row>
    <row r="33" spans="1:14" s="4" customFormat="1" ht="13.5" customHeight="1" thickBot="1">
      <c r="A33" s="37"/>
      <c r="B33" s="367" t="s">
        <v>97</v>
      </c>
      <c r="C33" s="367"/>
      <c r="D33" s="416"/>
      <c r="E33" s="416"/>
      <c r="F33" s="417"/>
      <c r="G33" s="132" t="s">
        <v>188</v>
      </c>
      <c r="H33" s="151" t="s">
        <v>5</v>
      </c>
      <c r="I33" s="134">
        <v>9</v>
      </c>
      <c r="J33" s="135"/>
      <c r="K33" s="124" t="s">
        <v>5</v>
      </c>
      <c r="L33" s="125">
        <v>18</v>
      </c>
      <c r="M33" s="137"/>
      <c r="N33" s="37"/>
    </row>
    <row r="34" spans="1:14" s="4" customFormat="1" ht="13.5" customHeight="1" thickBot="1">
      <c r="A34" s="37"/>
      <c r="B34" s="87" t="s">
        <v>154</v>
      </c>
      <c r="C34" s="87"/>
      <c r="D34" s="167" t="s">
        <v>98</v>
      </c>
      <c r="E34" s="167"/>
      <c r="F34" s="168"/>
      <c r="G34" s="237" t="s">
        <v>257</v>
      </c>
      <c r="H34" s="151" t="s">
        <v>5</v>
      </c>
      <c r="I34" s="169">
        <v>24.7</v>
      </c>
      <c r="J34" s="275"/>
      <c r="K34" s="276" t="s">
        <v>5</v>
      </c>
      <c r="L34" s="152">
        <v>44</v>
      </c>
      <c r="M34" s="234"/>
      <c r="N34" s="214"/>
    </row>
    <row r="35" spans="1:14" s="4" customFormat="1" ht="13.5" customHeight="1" thickBot="1">
      <c r="A35" s="37"/>
      <c r="B35" s="87" t="s">
        <v>99</v>
      </c>
      <c r="C35" s="87"/>
      <c r="D35" s="137" t="s">
        <v>100</v>
      </c>
      <c r="E35" s="137"/>
      <c r="F35" s="170"/>
      <c r="G35" s="237" t="s">
        <v>189</v>
      </c>
      <c r="H35" s="151" t="s">
        <v>5</v>
      </c>
      <c r="I35" s="134">
        <v>6</v>
      </c>
      <c r="J35" s="135"/>
      <c r="K35" s="124" t="s">
        <v>5</v>
      </c>
      <c r="L35" s="134">
        <v>12</v>
      </c>
      <c r="M35" s="137"/>
      <c r="N35" s="37"/>
    </row>
    <row r="36" spans="1:14" s="4" customFormat="1" ht="13.5" customHeight="1" thickBot="1">
      <c r="A36" s="37"/>
      <c r="B36" s="87" t="s">
        <v>101</v>
      </c>
      <c r="C36" s="87"/>
      <c r="D36" s="137"/>
      <c r="E36" s="137"/>
      <c r="F36" s="170"/>
      <c r="G36" s="237" t="s">
        <v>190</v>
      </c>
      <c r="H36" s="151" t="s">
        <v>5</v>
      </c>
      <c r="I36" s="134">
        <v>5</v>
      </c>
      <c r="J36" s="135"/>
      <c r="K36" s="124" t="s">
        <v>5</v>
      </c>
      <c r="L36" s="134">
        <v>10</v>
      </c>
      <c r="M36" s="137"/>
      <c r="N36" s="37"/>
    </row>
    <row r="37" spans="1:18" s="4" customFormat="1" ht="13.5" customHeight="1" thickBot="1">
      <c r="A37" s="37"/>
      <c r="B37" s="87" t="s">
        <v>102</v>
      </c>
      <c r="C37" s="87"/>
      <c r="D37" s="137" t="s">
        <v>100</v>
      </c>
      <c r="E37" s="137"/>
      <c r="F37" s="170"/>
      <c r="G37" s="237" t="s">
        <v>191</v>
      </c>
      <c r="H37" s="151" t="s">
        <v>5</v>
      </c>
      <c r="I37" s="134">
        <v>19</v>
      </c>
      <c r="J37" s="135"/>
      <c r="K37" s="124" t="s">
        <v>5</v>
      </c>
      <c r="L37" s="134">
        <v>38</v>
      </c>
      <c r="M37" s="137"/>
      <c r="N37" s="37"/>
      <c r="O37" s="37"/>
      <c r="P37" s="37"/>
      <c r="Q37" s="37"/>
      <c r="R37" s="37"/>
    </row>
    <row r="38" spans="1:18" s="4" customFormat="1" ht="13.5" customHeight="1" thickBot="1">
      <c r="A38" s="37"/>
      <c r="B38" s="368" t="s">
        <v>103</v>
      </c>
      <c r="C38" s="365"/>
      <c r="D38" s="408" t="s">
        <v>100</v>
      </c>
      <c r="E38" s="370" t="s">
        <v>104</v>
      </c>
      <c r="F38" s="371"/>
      <c r="G38" s="237" t="s">
        <v>192</v>
      </c>
      <c r="H38" s="171" t="s">
        <v>5</v>
      </c>
      <c r="I38" s="169">
        <v>12</v>
      </c>
      <c r="J38" s="135"/>
      <c r="K38" s="133" t="s">
        <v>5</v>
      </c>
      <c r="L38" s="134">
        <v>24</v>
      </c>
      <c r="M38" s="137"/>
      <c r="N38" s="37"/>
      <c r="O38" s="37"/>
      <c r="P38" s="37"/>
      <c r="Q38" s="37"/>
      <c r="R38" s="37"/>
    </row>
    <row r="39" spans="1:18" s="4" customFormat="1" ht="13.5" customHeight="1">
      <c r="A39" s="37"/>
      <c r="B39" s="369"/>
      <c r="C39" s="369"/>
      <c r="D39" s="369"/>
      <c r="E39" s="409" t="s">
        <v>105</v>
      </c>
      <c r="F39" s="410"/>
      <c r="G39" s="236" t="s">
        <v>193</v>
      </c>
      <c r="H39" s="164" t="s">
        <v>5</v>
      </c>
      <c r="I39" s="130">
        <v>39</v>
      </c>
      <c r="J39" s="131"/>
      <c r="K39" s="129" t="s">
        <v>5</v>
      </c>
      <c r="L39" s="138">
        <v>78</v>
      </c>
      <c r="M39" s="38"/>
      <c r="N39" s="37"/>
      <c r="O39" s="37"/>
      <c r="P39" s="37"/>
      <c r="Q39" s="37"/>
      <c r="R39" s="37"/>
    </row>
    <row r="40" spans="2:13" s="1" customFormat="1" ht="18.75" customHeight="1">
      <c r="B40" s="107" t="s">
        <v>106</v>
      </c>
      <c r="C40" s="119"/>
      <c r="D40" s="119"/>
      <c r="E40" s="119"/>
      <c r="F40" s="119"/>
      <c r="G40" s="239"/>
      <c r="H40" s="43"/>
      <c r="I40" s="72"/>
      <c r="J40" s="43"/>
      <c r="K40" s="43"/>
      <c r="L40" s="72"/>
      <c r="M40" s="43"/>
    </row>
    <row r="41" spans="1:14" s="4" customFormat="1" ht="16.5" customHeight="1" thickBot="1">
      <c r="A41" s="37"/>
      <c r="B41" s="172" t="s">
        <v>155</v>
      </c>
      <c r="C41" s="172"/>
      <c r="D41" s="173" t="s">
        <v>100</v>
      </c>
      <c r="E41" s="113"/>
      <c r="F41" s="73"/>
      <c r="G41" s="240" t="s">
        <v>194</v>
      </c>
      <c r="H41" s="141" t="s">
        <v>5</v>
      </c>
      <c r="I41" s="142">
        <v>13.5</v>
      </c>
      <c r="J41" s="165"/>
      <c r="K41" s="141" t="s">
        <v>5</v>
      </c>
      <c r="L41" s="142">
        <v>27</v>
      </c>
      <c r="M41" s="14"/>
      <c r="N41" s="37"/>
    </row>
    <row r="42" spans="2:13" s="37" customFormat="1" ht="16.5" customHeight="1">
      <c r="B42" s="41" t="s">
        <v>107</v>
      </c>
      <c r="C42" s="41"/>
      <c r="D42" s="176" t="s">
        <v>108</v>
      </c>
      <c r="E42" s="176"/>
      <c r="F42" s="177"/>
      <c r="G42" s="246" t="s">
        <v>195</v>
      </c>
      <c r="H42" s="164" t="s">
        <v>5</v>
      </c>
      <c r="I42" s="257">
        <v>31</v>
      </c>
      <c r="J42" s="258"/>
      <c r="K42" s="259" t="s">
        <v>5</v>
      </c>
      <c r="L42" s="257">
        <v>62</v>
      </c>
      <c r="M42" s="38"/>
    </row>
    <row r="43" spans="2:13" s="2" customFormat="1" ht="2.25" customHeight="1">
      <c r="B43" s="3"/>
      <c r="C43" s="3"/>
      <c r="D43" s="3"/>
      <c r="E43" s="3"/>
      <c r="F43" s="3"/>
      <c r="G43" s="3"/>
      <c r="H43" s="3"/>
      <c r="I43" s="181"/>
      <c r="J43" s="182"/>
      <c r="K43" s="182"/>
      <c r="L43" s="181"/>
      <c r="M43" s="3"/>
    </row>
    <row r="44" spans="9:12" s="2" customFormat="1" ht="7.5" customHeight="1">
      <c r="I44" s="68"/>
      <c r="L44" s="68"/>
    </row>
    <row r="45" spans="2:13" s="2" customFormat="1" ht="15" customHeight="1">
      <c r="B45" s="360" t="s">
        <v>229</v>
      </c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</row>
    <row r="46" spans="2:13" s="2" customFormat="1" ht="27.75" customHeight="1">
      <c r="B46" s="319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</row>
    <row r="47" spans="9:12" s="2" customFormat="1" ht="54.75" customHeight="1">
      <c r="I47" s="68"/>
      <c r="L47" s="68"/>
    </row>
    <row r="48" ht="12" customHeight="1">
      <c r="G48" s="108"/>
    </row>
    <row r="49" spans="2:13" s="2" customFormat="1" ht="2.25" customHeight="1">
      <c r="B49" s="3"/>
      <c r="C49" s="3"/>
      <c r="D49" s="3"/>
      <c r="E49" s="3"/>
      <c r="F49" s="3"/>
      <c r="G49" s="3"/>
      <c r="H49" s="3"/>
      <c r="I49" s="64"/>
      <c r="J49" s="3"/>
      <c r="K49" s="3"/>
      <c r="L49" s="64"/>
      <c r="M49" s="3"/>
    </row>
    <row r="50" spans="2:14" s="14" customFormat="1" ht="12" customHeight="1">
      <c r="B50" s="403" t="s">
        <v>61</v>
      </c>
      <c r="C50" s="183"/>
      <c r="D50" s="403" t="s">
        <v>62</v>
      </c>
      <c r="E50" s="403"/>
      <c r="F50" s="404"/>
      <c r="G50" s="384" t="s">
        <v>63</v>
      </c>
      <c r="H50" s="398" t="s">
        <v>278</v>
      </c>
      <c r="I50" s="398"/>
      <c r="J50" s="385"/>
      <c r="K50" s="398" t="s">
        <v>2</v>
      </c>
      <c r="L50" s="398"/>
      <c r="M50" s="385"/>
      <c r="N50" s="42"/>
    </row>
    <row r="51" spans="1:14" s="5" customFormat="1" ht="11.25" customHeight="1">
      <c r="A51" s="14"/>
      <c r="B51" s="376"/>
      <c r="C51" s="118"/>
      <c r="D51" s="376"/>
      <c r="E51" s="376"/>
      <c r="F51" s="386"/>
      <c r="G51" s="384"/>
      <c r="H51" s="399" t="s">
        <v>3</v>
      </c>
      <c r="I51" s="399"/>
      <c r="J51" s="400"/>
      <c r="K51" s="399" t="s">
        <v>4</v>
      </c>
      <c r="L51" s="399"/>
      <c r="M51" s="400"/>
      <c r="N51" s="42"/>
    </row>
    <row r="52" spans="2:13" s="1" customFormat="1" ht="18.75" customHeight="1">
      <c r="B52" s="107" t="s">
        <v>156</v>
      </c>
      <c r="C52" s="119"/>
      <c r="D52" s="119"/>
      <c r="E52" s="119"/>
      <c r="F52" s="119"/>
      <c r="G52" s="147"/>
      <c r="H52" s="43"/>
      <c r="I52" s="72"/>
      <c r="J52" s="43"/>
      <c r="K52" s="43"/>
      <c r="L52" s="72"/>
      <c r="M52" s="43"/>
    </row>
    <row r="53" spans="1:18" s="4" customFormat="1" ht="12" customHeight="1" thickBot="1">
      <c r="A53" s="37"/>
      <c r="B53" s="184"/>
      <c r="C53" s="180"/>
      <c r="D53" s="113"/>
      <c r="E53" s="37"/>
      <c r="F53" s="414" t="s">
        <v>157</v>
      </c>
      <c r="G53" s="415"/>
      <c r="H53" s="71"/>
      <c r="I53" s="185"/>
      <c r="J53" s="180"/>
      <c r="K53" s="71"/>
      <c r="L53" s="185"/>
      <c r="M53" s="37"/>
      <c r="N53" s="37"/>
      <c r="O53" s="180"/>
      <c r="P53" s="37"/>
      <c r="Q53" s="37"/>
      <c r="R53" s="37"/>
    </row>
    <row r="54" spans="1:18" s="4" customFormat="1" ht="12" customHeight="1" thickBot="1">
      <c r="A54" s="37"/>
      <c r="B54" s="184"/>
      <c r="C54" s="113"/>
      <c r="D54" s="113"/>
      <c r="E54" s="37"/>
      <c r="F54" s="186" t="s">
        <v>109</v>
      </c>
      <c r="G54" s="159" t="s">
        <v>196</v>
      </c>
      <c r="H54" s="187" t="s">
        <v>5</v>
      </c>
      <c r="I54" s="188">
        <v>4.5</v>
      </c>
      <c r="J54" s="189"/>
      <c r="K54" s="187" t="s">
        <v>5</v>
      </c>
      <c r="L54" s="188">
        <v>9</v>
      </c>
      <c r="M54" s="190"/>
      <c r="N54" s="37"/>
      <c r="O54" s="180"/>
      <c r="P54" s="37"/>
      <c r="Q54" s="37"/>
      <c r="R54" s="37"/>
    </row>
    <row r="55" spans="1:18" s="4" customFormat="1" ht="12" customHeight="1" thickBot="1">
      <c r="A55" s="37"/>
      <c r="B55" s="184"/>
      <c r="C55" s="191"/>
      <c r="D55" s="113"/>
      <c r="E55" s="37"/>
      <c r="F55" s="192" t="s">
        <v>110</v>
      </c>
      <c r="G55" s="159" t="s">
        <v>197</v>
      </c>
      <c r="H55" s="187" t="s">
        <v>5</v>
      </c>
      <c r="I55" s="188">
        <v>55</v>
      </c>
      <c r="J55" s="189"/>
      <c r="K55" s="187" t="s">
        <v>5</v>
      </c>
      <c r="L55" s="188" t="s">
        <v>111</v>
      </c>
      <c r="M55" s="190"/>
      <c r="N55" s="37"/>
      <c r="O55" s="180"/>
      <c r="P55" s="37"/>
      <c r="Q55" s="37"/>
      <c r="R55" s="37"/>
    </row>
    <row r="56" spans="1:18" s="4" customFormat="1" ht="12" customHeight="1" thickBot="1">
      <c r="A56" s="37"/>
      <c r="B56" s="184"/>
      <c r="C56" s="191"/>
      <c r="D56" s="113"/>
      <c r="E56" s="37"/>
      <c r="F56" s="193" t="s">
        <v>158</v>
      </c>
      <c r="G56" s="194"/>
      <c r="H56" s="195"/>
      <c r="I56" s="196"/>
      <c r="J56" s="197"/>
      <c r="K56" s="195"/>
      <c r="L56" s="196"/>
      <c r="M56" s="58"/>
      <c r="N56" s="37"/>
      <c r="O56" s="180"/>
      <c r="P56" s="37"/>
      <c r="Q56" s="37"/>
      <c r="R56" s="37"/>
    </row>
    <row r="57" spans="1:18" s="4" customFormat="1" ht="12" customHeight="1" thickBot="1">
      <c r="A57" s="37"/>
      <c r="B57" s="178"/>
      <c r="C57" s="179"/>
      <c r="D57" s="179"/>
      <c r="E57" s="37"/>
      <c r="F57" s="198" t="s">
        <v>109</v>
      </c>
      <c r="G57" s="241" t="s">
        <v>198</v>
      </c>
      <c r="H57" s="199" t="s">
        <v>5</v>
      </c>
      <c r="I57" s="200">
        <v>4.5</v>
      </c>
      <c r="J57" s="189"/>
      <c r="K57" s="187" t="s">
        <v>5</v>
      </c>
      <c r="L57" s="200">
        <v>9</v>
      </c>
      <c r="M57" s="190"/>
      <c r="N57" s="37"/>
      <c r="O57" s="202"/>
      <c r="P57" s="37"/>
      <c r="Q57" s="37"/>
      <c r="R57" s="37"/>
    </row>
    <row r="58" spans="1:18" s="4" customFormat="1" ht="12" customHeight="1" thickBot="1">
      <c r="A58" s="37"/>
      <c r="B58" s="184"/>
      <c r="C58" s="179"/>
      <c r="D58" s="113"/>
      <c r="E58" s="37"/>
      <c r="F58" s="192" t="s">
        <v>110</v>
      </c>
      <c r="G58" s="242" t="s">
        <v>199</v>
      </c>
      <c r="H58" s="187" t="s">
        <v>5</v>
      </c>
      <c r="I58" s="188">
        <v>55</v>
      </c>
      <c r="J58" s="189"/>
      <c r="K58" s="187" t="s">
        <v>5</v>
      </c>
      <c r="L58" s="188" t="s">
        <v>111</v>
      </c>
      <c r="M58" s="190"/>
      <c r="N58" s="37"/>
      <c r="O58" s="180"/>
      <c r="P58" s="37"/>
      <c r="Q58" s="37"/>
      <c r="R58" s="37"/>
    </row>
    <row r="59" spans="1:18" s="4" customFormat="1" ht="12" customHeight="1" thickBot="1">
      <c r="A59" s="37"/>
      <c r="B59" s="184"/>
      <c r="C59" s="113"/>
      <c r="D59" s="113"/>
      <c r="E59" s="37"/>
      <c r="F59" s="193" t="s">
        <v>159</v>
      </c>
      <c r="G59" s="243"/>
      <c r="H59" s="195"/>
      <c r="I59" s="196"/>
      <c r="J59" s="197"/>
      <c r="K59" s="195"/>
      <c r="L59" s="196"/>
      <c r="M59" s="58"/>
      <c r="N59" s="37"/>
      <c r="O59" s="180"/>
      <c r="P59" s="37"/>
      <c r="Q59" s="37"/>
      <c r="R59" s="37"/>
    </row>
    <row r="60" spans="2:15" s="37" customFormat="1" ht="12" customHeight="1" thickBot="1">
      <c r="B60" s="178"/>
      <c r="C60" s="179"/>
      <c r="D60" s="113"/>
      <c r="F60" s="198" t="s">
        <v>109</v>
      </c>
      <c r="G60" s="241" t="s">
        <v>200</v>
      </c>
      <c r="H60" s="199" t="s">
        <v>5</v>
      </c>
      <c r="I60" s="200">
        <v>4.5</v>
      </c>
      <c r="J60" s="189"/>
      <c r="K60" s="187" t="s">
        <v>5</v>
      </c>
      <c r="L60" s="200">
        <v>9</v>
      </c>
      <c r="M60" s="190"/>
      <c r="O60" s="202"/>
    </row>
    <row r="61" spans="1:18" s="4" customFormat="1" ht="12" customHeight="1" thickBot="1">
      <c r="A61" s="37"/>
      <c r="B61" s="184"/>
      <c r="C61" s="180"/>
      <c r="D61" s="113"/>
      <c r="E61" s="37"/>
      <c r="F61" s="192" t="s">
        <v>110</v>
      </c>
      <c r="G61" s="242" t="s">
        <v>201</v>
      </c>
      <c r="H61" s="187" t="s">
        <v>5</v>
      </c>
      <c r="I61" s="188">
        <v>55</v>
      </c>
      <c r="J61" s="189"/>
      <c r="K61" s="187" t="s">
        <v>5</v>
      </c>
      <c r="L61" s="188" t="s">
        <v>111</v>
      </c>
      <c r="M61" s="190"/>
      <c r="N61" s="37"/>
      <c r="O61" s="413"/>
      <c r="P61" s="37"/>
      <c r="Q61" s="37"/>
      <c r="R61" s="37"/>
    </row>
    <row r="62" spans="1:18" s="4" customFormat="1" ht="12" customHeight="1" thickBot="1">
      <c r="A62" s="37"/>
      <c r="B62" s="184"/>
      <c r="C62" s="180"/>
      <c r="D62" s="113"/>
      <c r="E62" s="37"/>
      <c r="F62" s="193" t="s">
        <v>160</v>
      </c>
      <c r="G62" s="243"/>
      <c r="H62" s="195"/>
      <c r="I62" s="196"/>
      <c r="J62" s="197"/>
      <c r="K62" s="195"/>
      <c r="L62" s="196"/>
      <c r="M62" s="58"/>
      <c r="N62" s="37"/>
      <c r="O62" s="413"/>
      <c r="P62" s="37"/>
      <c r="Q62" s="37"/>
      <c r="R62" s="37"/>
    </row>
    <row r="63" spans="1:18" s="4" customFormat="1" ht="12" customHeight="1" thickBot="1">
      <c r="A63" s="203"/>
      <c r="B63" s="402"/>
      <c r="C63" s="402"/>
      <c r="D63" s="402"/>
      <c r="E63" s="402"/>
      <c r="F63" s="198" t="s">
        <v>109</v>
      </c>
      <c r="G63" s="241" t="s">
        <v>202</v>
      </c>
      <c r="H63" s="199" t="s">
        <v>5</v>
      </c>
      <c r="I63" s="200">
        <v>4.5</v>
      </c>
      <c r="J63" s="189"/>
      <c r="K63" s="199" t="s">
        <v>5</v>
      </c>
      <c r="L63" s="200">
        <v>9</v>
      </c>
      <c r="M63" s="190"/>
      <c r="N63" s="37"/>
      <c r="O63" s="413"/>
      <c r="P63" s="37"/>
      <c r="Q63" s="37"/>
      <c r="R63" s="37"/>
    </row>
    <row r="64" spans="1:18" s="4" customFormat="1" ht="12" customHeight="1">
      <c r="A64" s="113"/>
      <c r="B64" s="402"/>
      <c r="C64" s="402"/>
      <c r="D64" s="402"/>
      <c r="E64" s="402"/>
      <c r="F64" s="204" t="s">
        <v>110</v>
      </c>
      <c r="G64" s="244" t="s">
        <v>203</v>
      </c>
      <c r="H64" s="111" t="s">
        <v>5</v>
      </c>
      <c r="I64" s="201">
        <v>55</v>
      </c>
      <c r="J64" s="180"/>
      <c r="K64" s="111" t="s">
        <v>5</v>
      </c>
      <c r="L64" s="201" t="s">
        <v>111</v>
      </c>
      <c r="M64" s="58"/>
      <c r="N64" s="37"/>
      <c r="O64" s="180"/>
      <c r="P64" s="37"/>
      <c r="Q64" s="37"/>
      <c r="R64" s="37"/>
    </row>
    <row r="65" spans="2:13" s="1" customFormat="1" ht="18.75" customHeight="1">
      <c r="B65" s="107" t="s">
        <v>112</v>
      </c>
      <c r="C65" s="119"/>
      <c r="D65" s="119"/>
      <c r="E65" s="119"/>
      <c r="F65" s="119"/>
      <c r="G65" s="239"/>
      <c r="H65" s="43"/>
      <c r="I65" s="72"/>
      <c r="J65" s="43"/>
      <c r="K65" s="43"/>
      <c r="L65" s="72"/>
      <c r="M65" s="43"/>
    </row>
    <row r="66" spans="1:14" s="4" customFormat="1" ht="16.5" customHeight="1" thickBot="1">
      <c r="A66" s="37"/>
      <c r="B66" s="122" t="s">
        <v>161</v>
      </c>
      <c r="C66" s="122"/>
      <c r="D66" s="127"/>
      <c r="E66" s="127"/>
      <c r="F66" s="166"/>
      <c r="G66" s="245" t="s">
        <v>205</v>
      </c>
      <c r="H66" s="151" t="s">
        <v>5</v>
      </c>
      <c r="I66" s="125">
        <v>24</v>
      </c>
      <c r="J66" s="126"/>
      <c r="K66" s="124" t="s">
        <v>5</v>
      </c>
      <c r="L66" s="125">
        <v>48</v>
      </c>
      <c r="M66" s="127"/>
      <c r="N66" s="37"/>
    </row>
    <row r="67" spans="1:14" s="4" customFormat="1" ht="16.5" customHeight="1" thickBot="1">
      <c r="A67" s="37"/>
      <c r="B67" s="122" t="s">
        <v>162</v>
      </c>
      <c r="C67" s="122"/>
      <c r="D67" s="137"/>
      <c r="E67" s="137"/>
      <c r="F67" s="170"/>
      <c r="G67" s="237" t="s">
        <v>206</v>
      </c>
      <c r="H67" s="171" t="s">
        <v>5</v>
      </c>
      <c r="I67" s="134">
        <v>35</v>
      </c>
      <c r="J67" s="135"/>
      <c r="K67" s="133" t="s">
        <v>5</v>
      </c>
      <c r="L67" s="134">
        <v>70</v>
      </c>
      <c r="M67" s="137"/>
      <c r="N67" s="37"/>
    </row>
    <row r="68" spans="1:14" s="4" customFormat="1" ht="16.5" customHeight="1" thickBot="1">
      <c r="A68" s="37"/>
      <c r="B68" s="122" t="s">
        <v>163</v>
      </c>
      <c r="C68" s="122"/>
      <c r="D68" s="137"/>
      <c r="E68" s="137"/>
      <c r="F68" s="170"/>
      <c r="G68" s="237" t="s">
        <v>204</v>
      </c>
      <c r="H68" s="171" t="s">
        <v>5</v>
      </c>
      <c r="I68" s="169">
        <v>35</v>
      </c>
      <c r="J68" s="135"/>
      <c r="K68" s="133" t="s">
        <v>5</v>
      </c>
      <c r="L68" s="134">
        <v>70</v>
      </c>
      <c r="M68" s="137"/>
      <c r="N68" s="37"/>
    </row>
    <row r="69" spans="1:14" s="4" customFormat="1" ht="16.5" customHeight="1" thickBot="1">
      <c r="A69" s="37"/>
      <c r="B69" s="87" t="s">
        <v>164</v>
      </c>
      <c r="C69" s="19"/>
      <c r="D69" s="38"/>
      <c r="E69" s="38"/>
      <c r="F69" s="205"/>
      <c r="G69" s="246" t="s">
        <v>207</v>
      </c>
      <c r="H69" s="206" t="s">
        <v>5</v>
      </c>
      <c r="I69" s="207">
        <v>35</v>
      </c>
      <c r="J69" s="208"/>
      <c r="K69" s="209" t="s">
        <v>5</v>
      </c>
      <c r="L69" s="207">
        <v>70</v>
      </c>
      <c r="M69" s="38"/>
      <c r="N69" s="37"/>
    </row>
    <row r="70" spans="1:14" s="4" customFormat="1" ht="16.5" customHeight="1" thickBot="1">
      <c r="A70" s="37"/>
      <c r="B70" s="87" t="s">
        <v>165</v>
      </c>
      <c r="C70" s="19"/>
      <c r="D70" s="38"/>
      <c r="E70" s="38"/>
      <c r="F70" s="205"/>
      <c r="G70" s="246" t="s">
        <v>208</v>
      </c>
      <c r="H70" s="206" t="s">
        <v>5</v>
      </c>
      <c r="I70" s="207">
        <v>35</v>
      </c>
      <c r="J70" s="208"/>
      <c r="K70" s="209" t="s">
        <v>5</v>
      </c>
      <c r="L70" s="207">
        <v>70</v>
      </c>
      <c r="M70" s="38"/>
      <c r="N70" s="37"/>
    </row>
    <row r="71" spans="1:14" s="4" customFormat="1" ht="16.5" customHeight="1" thickBot="1">
      <c r="A71" s="37"/>
      <c r="B71" s="19" t="s">
        <v>113</v>
      </c>
      <c r="C71" s="19"/>
      <c r="D71" s="38"/>
      <c r="E71" s="38"/>
      <c r="F71" s="205"/>
      <c r="G71" s="236" t="s">
        <v>209</v>
      </c>
      <c r="H71" s="164" t="s">
        <v>5</v>
      </c>
      <c r="I71" s="138">
        <v>38</v>
      </c>
      <c r="J71" s="131"/>
      <c r="K71" s="129" t="s">
        <v>5</v>
      </c>
      <c r="L71" s="138">
        <v>76</v>
      </c>
      <c r="M71" s="38"/>
      <c r="N71" s="37"/>
    </row>
    <row r="72" spans="1:14" s="4" customFormat="1" ht="16.5" customHeight="1">
      <c r="A72" s="37"/>
      <c r="B72" s="19" t="s">
        <v>173</v>
      </c>
      <c r="C72" s="19"/>
      <c r="D72" s="38"/>
      <c r="E72" s="38"/>
      <c r="F72" s="205"/>
      <c r="G72" s="236" t="s">
        <v>251</v>
      </c>
      <c r="H72" s="164" t="s">
        <v>5</v>
      </c>
      <c r="I72" s="138">
        <v>35</v>
      </c>
      <c r="J72" s="131"/>
      <c r="K72" s="129" t="s">
        <v>5</v>
      </c>
      <c r="L72" s="138">
        <v>70</v>
      </c>
      <c r="M72" s="38"/>
      <c r="N72" s="37"/>
    </row>
    <row r="73" spans="2:13" s="1" customFormat="1" ht="18.75" customHeight="1">
      <c r="B73" s="107" t="s">
        <v>114</v>
      </c>
      <c r="C73" s="119"/>
      <c r="D73" s="119"/>
      <c r="E73" s="119"/>
      <c r="F73" s="119"/>
      <c r="G73" s="239"/>
      <c r="H73" s="43"/>
      <c r="I73" s="72"/>
      <c r="J73" s="43"/>
      <c r="K73" s="43"/>
      <c r="L73" s="72"/>
      <c r="M73" s="43"/>
    </row>
    <row r="74" spans="1:14" s="4" customFormat="1" ht="16.5" customHeight="1" thickBot="1">
      <c r="A74" s="37"/>
      <c r="B74" s="122" t="s">
        <v>166</v>
      </c>
      <c r="C74" s="122"/>
      <c r="D74" s="148"/>
      <c r="E74" s="148"/>
      <c r="F74" s="148"/>
      <c r="G74" s="245" t="s">
        <v>210</v>
      </c>
      <c r="H74" s="151" t="s">
        <v>5</v>
      </c>
      <c r="I74" s="125">
        <v>125</v>
      </c>
      <c r="J74" s="126"/>
      <c r="K74" s="124" t="s">
        <v>5</v>
      </c>
      <c r="L74" s="125">
        <v>250</v>
      </c>
      <c r="M74" s="127"/>
      <c r="N74" s="37"/>
    </row>
    <row r="75" spans="1:14" s="4" customFormat="1" ht="16.5" customHeight="1" thickBot="1">
      <c r="A75" s="37"/>
      <c r="B75" s="174" t="s">
        <v>167</v>
      </c>
      <c r="C75" s="174"/>
      <c r="D75" s="175"/>
      <c r="E75" s="175"/>
      <c r="F75" s="175"/>
      <c r="G75" s="238" t="s">
        <v>211</v>
      </c>
      <c r="H75" s="171" t="s">
        <v>5</v>
      </c>
      <c r="I75" s="134">
        <v>125</v>
      </c>
      <c r="J75" s="135"/>
      <c r="K75" s="133" t="s">
        <v>5</v>
      </c>
      <c r="L75" s="134">
        <v>250</v>
      </c>
      <c r="M75" s="137"/>
      <c r="N75" s="37"/>
    </row>
    <row r="76" spans="1:14" s="4" customFormat="1" ht="16.5" customHeight="1" thickBot="1">
      <c r="A76" s="37"/>
      <c r="B76" s="87" t="s">
        <v>168</v>
      </c>
      <c r="C76" s="87"/>
      <c r="D76" s="167"/>
      <c r="E76" s="167"/>
      <c r="F76" s="137"/>
      <c r="G76" s="237" t="s">
        <v>212</v>
      </c>
      <c r="H76" s="171" t="s">
        <v>5</v>
      </c>
      <c r="I76" s="134">
        <v>125</v>
      </c>
      <c r="J76" s="135"/>
      <c r="K76" s="133" t="s">
        <v>5</v>
      </c>
      <c r="L76" s="134">
        <v>250</v>
      </c>
      <c r="M76" s="137"/>
      <c r="N76" s="37"/>
    </row>
    <row r="77" spans="1:14" s="4" customFormat="1" ht="16.5" customHeight="1" thickBot="1">
      <c r="A77" s="37"/>
      <c r="B77" s="87" t="s">
        <v>169</v>
      </c>
      <c r="C77" s="87"/>
      <c r="D77" s="167"/>
      <c r="E77" s="167"/>
      <c r="F77" s="137"/>
      <c r="G77" s="238" t="s">
        <v>213</v>
      </c>
      <c r="H77" s="171" t="s">
        <v>5</v>
      </c>
      <c r="I77" s="134">
        <v>125</v>
      </c>
      <c r="J77" s="135"/>
      <c r="K77" s="133" t="s">
        <v>5</v>
      </c>
      <c r="L77" s="134">
        <v>250</v>
      </c>
      <c r="M77" s="137"/>
      <c r="N77" s="37"/>
    </row>
    <row r="78" spans="1:14" s="4" customFormat="1" ht="16.5" customHeight="1" thickBot="1">
      <c r="A78" s="37"/>
      <c r="B78" s="174" t="s">
        <v>170</v>
      </c>
      <c r="C78" s="174"/>
      <c r="D78" s="175"/>
      <c r="E78" s="175"/>
      <c r="F78" s="175"/>
      <c r="G78" s="238" t="s">
        <v>214</v>
      </c>
      <c r="H78" s="171" t="s">
        <v>5</v>
      </c>
      <c r="I78" s="134">
        <v>125</v>
      </c>
      <c r="J78" s="135"/>
      <c r="K78" s="133" t="s">
        <v>5</v>
      </c>
      <c r="L78" s="134">
        <v>250</v>
      </c>
      <c r="M78" s="137"/>
      <c r="N78" s="37"/>
    </row>
    <row r="79" spans="1:14" s="4" customFormat="1" ht="16.5" customHeight="1">
      <c r="A79" s="37"/>
      <c r="B79" s="184" t="s">
        <v>250</v>
      </c>
      <c r="C79" s="184"/>
      <c r="D79" s="255"/>
      <c r="E79" s="255"/>
      <c r="F79" s="255"/>
      <c r="G79" s="256" t="s">
        <v>252</v>
      </c>
      <c r="H79" s="164" t="s">
        <v>5</v>
      </c>
      <c r="I79" s="138">
        <v>125</v>
      </c>
      <c r="J79" s="131"/>
      <c r="K79" s="129" t="s">
        <v>5</v>
      </c>
      <c r="L79" s="138">
        <v>250</v>
      </c>
      <c r="M79" s="38"/>
      <c r="N79" s="37"/>
    </row>
    <row r="80" spans="1:14" s="4" customFormat="1" ht="18.75" customHeight="1">
      <c r="A80" s="37"/>
      <c r="B80" s="107" t="s">
        <v>115</v>
      </c>
      <c r="C80" s="119"/>
      <c r="D80" s="210"/>
      <c r="E80" s="210"/>
      <c r="F80" s="211"/>
      <c r="G80" s="247"/>
      <c r="H80" s="212"/>
      <c r="I80" s="72"/>
      <c r="J80" s="213"/>
      <c r="K80" s="212"/>
      <c r="L80" s="72"/>
      <c r="M80" s="213"/>
      <c r="N80" s="37"/>
    </row>
    <row r="81" spans="1:14" s="215" customFormat="1" ht="16.5" customHeight="1" thickBot="1">
      <c r="A81" s="214"/>
      <c r="B81" s="122" t="s">
        <v>116</v>
      </c>
      <c r="C81" s="122"/>
      <c r="D81" s="127" t="s">
        <v>117</v>
      </c>
      <c r="E81" s="127"/>
      <c r="F81" s="166"/>
      <c r="G81" s="245" t="s">
        <v>215</v>
      </c>
      <c r="H81" s="151" t="s">
        <v>5</v>
      </c>
      <c r="I81" s="125">
        <v>5.5</v>
      </c>
      <c r="J81" s="126"/>
      <c r="K81" s="124" t="s">
        <v>5</v>
      </c>
      <c r="L81" s="125">
        <v>11</v>
      </c>
      <c r="M81" s="127"/>
      <c r="N81" s="214"/>
    </row>
    <row r="82" spans="1:14" s="219" customFormat="1" ht="16.5" customHeight="1" thickBot="1">
      <c r="A82" s="216"/>
      <c r="B82" s="174" t="s">
        <v>118</v>
      </c>
      <c r="C82" s="174"/>
      <c r="D82" s="112" t="s">
        <v>119</v>
      </c>
      <c r="E82" s="112"/>
      <c r="F82" s="217"/>
      <c r="G82" s="238" t="s">
        <v>216</v>
      </c>
      <c r="H82" s="171" t="s">
        <v>5</v>
      </c>
      <c r="I82" s="104">
        <v>10.5</v>
      </c>
      <c r="J82" s="218"/>
      <c r="K82" s="133" t="s">
        <v>5</v>
      </c>
      <c r="L82" s="104">
        <v>21</v>
      </c>
      <c r="M82" s="218"/>
      <c r="N82" s="216"/>
    </row>
    <row r="83" spans="1:14" s="219" customFormat="1" ht="16.5" customHeight="1" thickBot="1">
      <c r="A83" s="216"/>
      <c r="B83" s="174" t="s">
        <v>120</v>
      </c>
      <c r="C83" s="174"/>
      <c r="D83" s="112" t="s">
        <v>121</v>
      </c>
      <c r="E83" s="112"/>
      <c r="F83" s="217"/>
      <c r="G83" s="238" t="s">
        <v>217</v>
      </c>
      <c r="H83" s="171" t="s">
        <v>5</v>
      </c>
      <c r="I83" s="104">
        <v>22</v>
      </c>
      <c r="J83" s="218"/>
      <c r="K83" s="133" t="s">
        <v>5</v>
      </c>
      <c r="L83" s="104">
        <v>44</v>
      </c>
      <c r="M83" s="218"/>
      <c r="N83" s="216"/>
    </row>
    <row r="84" spans="1:14" s="219" customFormat="1" ht="16.5" customHeight="1" thickBot="1">
      <c r="A84" s="216"/>
      <c r="B84" s="174" t="s">
        <v>122</v>
      </c>
      <c r="C84" s="174"/>
      <c r="D84" s="112" t="s">
        <v>119</v>
      </c>
      <c r="E84" s="112"/>
      <c r="F84" s="217"/>
      <c r="G84" s="238" t="s">
        <v>218</v>
      </c>
      <c r="H84" s="171" t="s">
        <v>5</v>
      </c>
      <c r="I84" s="104">
        <v>4.5</v>
      </c>
      <c r="J84" s="218"/>
      <c r="K84" s="133" t="s">
        <v>5</v>
      </c>
      <c r="L84" s="104">
        <v>9</v>
      </c>
      <c r="M84" s="218"/>
      <c r="N84" s="216"/>
    </row>
    <row r="85" spans="1:14" s="219" customFormat="1" ht="16.5" customHeight="1" thickBot="1">
      <c r="A85" s="216"/>
      <c r="B85" s="174" t="s">
        <v>171</v>
      </c>
      <c r="C85" s="174"/>
      <c r="D85" s="112" t="s">
        <v>123</v>
      </c>
      <c r="E85" s="112"/>
      <c r="F85" s="217"/>
      <c r="G85" s="238" t="s">
        <v>219</v>
      </c>
      <c r="H85" s="220" t="s">
        <v>5</v>
      </c>
      <c r="I85" s="104">
        <v>3</v>
      </c>
      <c r="J85" s="218"/>
      <c r="K85" s="221" t="s">
        <v>5</v>
      </c>
      <c r="L85" s="104">
        <v>6</v>
      </c>
      <c r="M85" s="218"/>
      <c r="N85" s="216"/>
    </row>
    <row r="86" spans="1:14" s="219" customFormat="1" ht="12" customHeight="1" thickBot="1">
      <c r="A86" s="216"/>
      <c r="B86" s="364" t="s">
        <v>124</v>
      </c>
      <c r="C86" s="365"/>
      <c r="D86" s="374" t="s">
        <v>125</v>
      </c>
      <c r="E86" s="372" t="s">
        <v>126</v>
      </c>
      <c r="F86" s="373"/>
      <c r="G86" s="248" t="s">
        <v>220</v>
      </c>
      <c r="H86" s="222" t="s">
        <v>5</v>
      </c>
      <c r="I86" s="223">
        <v>3</v>
      </c>
      <c r="J86" s="224"/>
      <c r="K86" s="225" t="s">
        <v>5</v>
      </c>
      <c r="L86" s="223">
        <v>6</v>
      </c>
      <c r="M86" s="218"/>
      <c r="N86" s="216"/>
    </row>
    <row r="87" spans="1:14" s="219" customFormat="1" ht="12" customHeight="1" thickBot="1">
      <c r="A87" s="216"/>
      <c r="B87" s="366"/>
      <c r="C87" s="366"/>
      <c r="D87" s="366"/>
      <c r="E87" s="372" t="s">
        <v>127</v>
      </c>
      <c r="F87" s="373"/>
      <c r="G87" s="248" t="s">
        <v>221</v>
      </c>
      <c r="H87" s="222" t="s">
        <v>5</v>
      </c>
      <c r="I87" s="223">
        <v>3</v>
      </c>
      <c r="J87" s="224"/>
      <c r="K87" s="225" t="s">
        <v>5</v>
      </c>
      <c r="L87" s="223">
        <v>6</v>
      </c>
      <c r="M87" s="218"/>
      <c r="N87" s="216"/>
    </row>
    <row r="88" spans="1:14" s="219" customFormat="1" ht="16.5" customHeight="1" thickBot="1">
      <c r="A88" s="216"/>
      <c r="B88" s="226" t="s">
        <v>128</v>
      </c>
      <c r="C88" s="226"/>
      <c r="D88" s="227" t="s">
        <v>129</v>
      </c>
      <c r="E88" s="227"/>
      <c r="F88" s="217"/>
      <c r="G88" s="238" t="s">
        <v>222</v>
      </c>
      <c r="H88" s="171" t="s">
        <v>5</v>
      </c>
      <c r="I88" s="104">
        <v>4</v>
      </c>
      <c r="J88" s="218"/>
      <c r="K88" s="133" t="s">
        <v>5</v>
      </c>
      <c r="L88" s="104">
        <v>8</v>
      </c>
      <c r="M88" s="218"/>
      <c r="N88" s="216"/>
    </row>
    <row r="89" spans="1:14" s="219" customFormat="1" ht="16.5" customHeight="1" thickBot="1">
      <c r="A89" s="216"/>
      <c r="B89" s="226" t="s">
        <v>130</v>
      </c>
      <c r="C89" s="226"/>
      <c r="D89" s="112" t="s">
        <v>172</v>
      </c>
      <c r="E89" s="112"/>
      <c r="F89" s="217"/>
      <c r="G89" s="238" t="s">
        <v>223</v>
      </c>
      <c r="H89" s="171" t="s">
        <v>5</v>
      </c>
      <c r="I89" s="104">
        <v>11</v>
      </c>
      <c r="J89" s="218"/>
      <c r="K89" s="133" t="s">
        <v>5</v>
      </c>
      <c r="L89" s="104">
        <v>22</v>
      </c>
      <c r="M89" s="218"/>
      <c r="N89" s="216"/>
    </row>
    <row r="90" spans="1:14" s="219" customFormat="1" ht="16.5" customHeight="1" thickBot="1">
      <c r="A90" s="216"/>
      <c r="B90" s="226" t="s">
        <v>131</v>
      </c>
      <c r="C90" s="226"/>
      <c r="D90" s="112" t="s">
        <v>132</v>
      </c>
      <c r="E90" s="112"/>
      <c r="F90" s="217"/>
      <c r="G90" s="238" t="s">
        <v>224</v>
      </c>
      <c r="H90" s="171" t="s">
        <v>5</v>
      </c>
      <c r="I90" s="104">
        <v>4</v>
      </c>
      <c r="J90" s="218"/>
      <c r="K90" s="133" t="s">
        <v>5</v>
      </c>
      <c r="L90" s="104">
        <v>8</v>
      </c>
      <c r="M90" s="218"/>
      <c r="N90" s="216"/>
    </row>
    <row r="91" spans="1:14" s="219" customFormat="1" ht="16.5" customHeight="1" thickBot="1">
      <c r="A91" s="216"/>
      <c r="B91" s="174" t="s">
        <v>133</v>
      </c>
      <c r="C91" s="174"/>
      <c r="D91" s="112" t="s">
        <v>134</v>
      </c>
      <c r="E91" s="112"/>
      <c r="F91" s="217"/>
      <c r="G91" s="238" t="s">
        <v>225</v>
      </c>
      <c r="H91" s="171" t="s">
        <v>5</v>
      </c>
      <c r="I91" s="104">
        <v>3</v>
      </c>
      <c r="J91" s="218"/>
      <c r="K91" s="133" t="s">
        <v>5</v>
      </c>
      <c r="L91" s="104">
        <v>6</v>
      </c>
      <c r="M91" s="218"/>
      <c r="N91" s="216"/>
    </row>
    <row r="92" spans="1:14" s="219" customFormat="1" ht="16.5" customHeight="1" thickBot="1">
      <c r="A92" s="216"/>
      <c r="B92" s="174" t="s">
        <v>135</v>
      </c>
      <c r="C92" s="174"/>
      <c r="D92" s="112"/>
      <c r="E92" s="112"/>
      <c r="F92" s="217"/>
      <c r="G92" s="238" t="s">
        <v>226</v>
      </c>
      <c r="H92" s="171" t="s">
        <v>5</v>
      </c>
      <c r="I92" s="104">
        <v>56</v>
      </c>
      <c r="J92" s="218"/>
      <c r="K92" s="133" t="s">
        <v>5</v>
      </c>
      <c r="L92" s="104">
        <v>112</v>
      </c>
      <c r="M92" s="218"/>
      <c r="N92" s="216"/>
    </row>
    <row r="93" spans="1:14" s="219" customFormat="1" ht="16.5" customHeight="1" thickBot="1">
      <c r="A93" s="216"/>
      <c r="B93" s="174" t="s">
        <v>136</v>
      </c>
      <c r="C93" s="174"/>
      <c r="D93" s="112" t="s">
        <v>137</v>
      </c>
      <c r="E93" s="112"/>
      <c r="F93" s="217"/>
      <c r="G93" s="238" t="s">
        <v>227</v>
      </c>
      <c r="H93" s="171" t="s">
        <v>5</v>
      </c>
      <c r="I93" s="104">
        <v>200</v>
      </c>
      <c r="J93" s="218"/>
      <c r="K93" s="133" t="s">
        <v>5</v>
      </c>
      <c r="L93" s="104">
        <v>400</v>
      </c>
      <c r="M93" s="218"/>
      <c r="N93" s="216"/>
    </row>
    <row r="94" spans="1:14" s="219" customFormat="1" ht="16.5" customHeight="1">
      <c r="A94" s="216"/>
      <c r="B94" s="41" t="s">
        <v>138</v>
      </c>
      <c r="C94" s="41"/>
      <c r="D94" s="228" t="s">
        <v>139</v>
      </c>
      <c r="E94" s="228"/>
      <c r="F94" s="229"/>
      <c r="G94" s="246" t="s">
        <v>228</v>
      </c>
      <c r="H94" s="164" t="s">
        <v>5</v>
      </c>
      <c r="I94" s="230">
        <v>20</v>
      </c>
      <c r="J94" s="231"/>
      <c r="K94" s="129" t="s">
        <v>5</v>
      </c>
      <c r="L94" s="230">
        <v>40</v>
      </c>
      <c r="M94" s="231"/>
      <c r="N94" s="216"/>
    </row>
    <row r="95" spans="1:14" s="219" customFormat="1" ht="2.25" customHeight="1">
      <c r="A95" s="216"/>
      <c r="B95" s="3"/>
      <c r="C95" s="3"/>
      <c r="D95" s="3"/>
      <c r="E95" s="3"/>
      <c r="F95" s="3"/>
      <c r="G95" s="232"/>
      <c r="H95" s="3"/>
      <c r="I95" s="64"/>
      <c r="J95" s="3"/>
      <c r="K95" s="3"/>
      <c r="L95" s="64"/>
      <c r="M95" s="233"/>
      <c r="N95" s="216"/>
    </row>
    <row r="96" ht="5.25" customHeight="1"/>
    <row r="97" spans="2:13" ht="12" customHeight="1" thickBot="1">
      <c r="B97" s="360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</row>
    <row r="98" spans="1:14" s="219" customFormat="1" ht="16.5" customHeight="1" thickBot="1">
      <c r="A98" s="216"/>
      <c r="B98" s="226"/>
      <c r="C98" s="226"/>
      <c r="D98" s="112"/>
      <c r="E98" s="112"/>
      <c r="F98" s="217"/>
      <c r="G98" s="263"/>
      <c r="H98" s="171"/>
      <c r="I98" s="104"/>
      <c r="J98" s="218"/>
      <c r="K98" s="133"/>
      <c r="L98" s="104"/>
      <c r="M98" s="218"/>
      <c r="N98" s="216"/>
    </row>
    <row r="99" spans="1:14" s="219" customFormat="1" ht="16.5" customHeight="1" thickBot="1">
      <c r="A99" s="216"/>
      <c r="B99" s="226"/>
      <c r="C99" s="226"/>
      <c r="D99" s="112"/>
      <c r="E99" s="112"/>
      <c r="F99" s="217"/>
      <c r="G99" s="263"/>
      <c r="H99" s="171"/>
      <c r="I99" s="104"/>
      <c r="J99" s="218"/>
      <c r="K99" s="133"/>
      <c r="L99" s="104"/>
      <c r="M99" s="218"/>
      <c r="N99" s="216"/>
    </row>
    <row r="100" spans="1:14" s="219" customFormat="1" ht="16.5" customHeight="1" thickBot="1">
      <c r="A100" s="216"/>
      <c r="B100" s="226"/>
      <c r="C100" s="226"/>
      <c r="D100" s="112"/>
      <c r="E100" s="112"/>
      <c r="F100" s="217"/>
      <c r="G100" s="263"/>
      <c r="H100" s="171"/>
      <c r="I100" s="104"/>
      <c r="J100" s="218"/>
      <c r="K100" s="133"/>
      <c r="L100" s="104"/>
      <c r="M100" s="218"/>
      <c r="N100" s="216"/>
    </row>
    <row r="101" spans="1:14" s="219" customFormat="1" ht="16.5" customHeight="1" thickBot="1">
      <c r="A101" s="216"/>
      <c r="B101" s="226"/>
      <c r="C101" s="226"/>
      <c r="D101" s="112"/>
      <c r="E101" s="112"/>
      <c r="F101" s="217"/>
      <c r="G101" s="263"/>
      <c r="H101" s="171"/>
      <c r="I101" s="104"/>
      <c r="J101" s="218"/>
      <c r="K101" s="133"/>
      <c r="L101" s="104"/>
      <c r="M101" s="218"/>
      <c r="N101" s="216"/>
    </row>
  </sheetData>
  <mergeCells count="64">
    <mergeCell ref="L11:L13"/>
    <mergeCell ref="I29:I30"/>
    <mergeCell ref="H11:H13"/>
    <mergeCell ref="G11:G13"/>
    <mergeCell ref="L29:L30"/>
    <mergeCell ref="H27:H28"/>
    <mergeCell ref="I27:I28"/>
    <mergeCell ref="I11:I13"/>
    <mergeCell ref="K11:K13"/>
    <mergeCell ref="H29:H30"/>
    <mergeCell ref="G50:G51"/>
    <mergeCell ref="D12:F12"/>
    <mergeCell ref="O61:O63"/>
    <mergeCell ref="B63:E63"/>
    <mergeCell ref="H50:J50"/>
    <mergeCell ref="K50:M50"/>
    <mergeCell ref="H51:J51"/>
    <mergeCell ref="K51:M51"/>
    <mergeCell ref="F53:G53"/>
    <mergeCell ref="D33:F33"/>
    <mergeCell ref="D24:D25"/>
    <mergeCell ref="B64:E64"/>
    <mergeCell ref="B50:B51"/>
    <mergeCell ref="D50:F51"/>
    <mergeCell ref="B45:M45"/>
    <mergeCell ref="L27:L28"/>
    <mergeCell ref="K27:K28"/>
    <mergeCell ref="D38:D39"/>
    <mergeCell ref="E39:F39"/>
    <mergeCell ref="D28:F28"/>
    <mergeCell ref="H3:J3"/>
    <mergeCell ref="K3:M3"/>
    <mergeCell ref="H4:J4"/>
    <mergeCell ref="K4:M4"/>
    <mergeCell ref="G3:G4"/>
    <mergeCell ref="D3:F4"/>
    <mergeCell ref="D30:F30"/>
    <mergeCell ref="D27:F27"/>
    <mergeCell ref="G27:G28"/>
    <mergeCell ref="D29:F29"/>
    <mergeCell ref="G29:G30"/>
    <mergeCell ref="D6:F6"/>
    <mergeCell ref="D8:F8"/>
    <mergeCell ref="D22:D23"/>
    <mergeCell ref="B3:B4"/>
    <mergeCell ref="D11:F11"/>
    <mergeCell ref="D10:F10"/>
    <mergeCell ref="D20:D21"/>
    <mergeCell ref="D9:F9"/>
    <mergeCell ref="D7:F7"/>
    <mergeCell ref="D14:F14"/>
    <mergeCell ref="D16:F16"/>
    <mergeCell ref="D17:F17"/>
    <mergeCell ref="D15:F15"/>
    <mergeCell ref="B97:M97"/>
    <mergeCell ref="B46:M46"/>
    <mergeCell ref="K29:K30"/>
    <mergeCell ref="B86:C87"/>
    <mergeCell ref="B33:C33"/>
    <mergeCell ref="B38:C39"/>
    <mergeCell ref="E38:F38"/>
    <mergeCell ref="E86:F86"/>
    <mergeCell ref="D86:D87"/>
    <mergeCell ref="E87:F87"/>
  </mergeCells>
  <printOptions horizontalCentered="1"/>
  <pageMargins left="0.05" right="0.05" top="1.08" bottom="0.25" header="0.15" footer="0.25"/>
  <pageSetup fitToHeight="4" horizontalDpi="600" verticalDpi="600" orientation="portrait" r:id="rId3"/>
  <headerFooter alignWithMargins="0">
    <oddHeader xml:space="preserve">&amp;L&amp;6
&amp;10&amp;G&amp;C
&amp;R&amp;"Arial,Bold"  
&amp;16 2007 Outfitter Accessory Prices
&amp;11Effective October 1, 2006 </oddHeader>
    <oddFooter>&amp;C&amp;"Arial,Bold"&amp;8 800-8-KAYAKS &amp;"Wingdings,Regular"&amp;5l&amp;"Arial,Bold Italic"&amp;8  www.oceankayak.com&amp;R&amp;"Arial,Bold Italic"Revised June 30, 2006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Kayak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Miller</dc:creator>
  <cp:keywords/>
  <dc:description/>
  <cp:lastModifiedBy>rjohnson</cp:lastModifiedBy>
  <cp:lastPrinted>2006-07-03T14:48:31Z</cp:lastPrinted>
  <dcterms:created xsi:type="dcterms:W3CDTF">2003-07-01T22:44:33Z</dcterms:created>
  <dcterms:modified xsi:type="dcterms:W3CDTF">2006-07-03T14:49:58Z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160393551</vt:i4>
  </property>
  <property fmtid="{D5CDD505-2E9C-101B-9397-08002B2CF9AE}" pid="4" name="_EmailSubje">
    <vt:lpwstr>2007 programs and commitment form</vt:lpwstr>
  </property>
  <property fmtid="{D5CDD505-2E9C-101B-9397-08002B2CF9AE}" pid="5" name="_AuthorEma">
    <vt:lpwstr>cepping@johnsonoutdoors.com</vt:lpwstr>
  </property>
  <property fmtid="{D5CDD505-2E9C-101B-9397-08002B2CF9AE}" pid="6" name="_AuthorEmailDisplayNa">
    <vt:lpwstr>Epping, Carla</vt:lpwstr>
  </property>
</Properties>
</file>